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C\NYNY 2020\Coach Resources\Calculator and Protocols\"/>
    </mc:Choice>
  </mc:AlternateContent>
  <xr:revisionPtr revIDLastSave="0" documentId="8_{839487CA-E3D8-46B5-A154-580EB6DF26B7}" xr6:coauthVersionLast="45" xr6:coauthVersionMax="45" xr10:uidLastSave="{00000000-0000-0000-0000-000000000000}"/>
  <bookViews>
    <workbookView xWindow="-120" yWindow="-120" windowWidth="24240" windowHeight="13140" xr2:uid="{DC39EEA4-BE3A-9045-984E-0CF51AF33A04}"/>
  </bookViews>
  <sheets>
    <sheet name="Calculator" sheetId="1" r:id="rId1"/>
    <sheet name="Women Phase 1 " sheetId="8" r:id="rId2"/>
    <sheet name="Women Phase 2" sheetId="18" r:id="rId3"/>
    <sheet name="Women Phase 3" sheetId="19" r:id="rId4"/>
    <sheet name="Women Phase 4" sheetId="20" r:id="rId5"/>
    <sheet name="Men Phase 1" sheetId="11" r:id="rId6"/>
    <sheet name="Men Phase 2" sheetId="21" r:id="rId7"/>
    <sheet name="Men Phase 3" sheetId="22" r:id="rId8"/>
    <sheet name="Men Phase 4" sheetId="23" r:id="rId9"/>
  </sheets>
  <definedNames>
    <definedName name="_xlnm.Print_Area" localSheetId="5">'Men Phase 1'!$B$2:$E$27</definedName>
    <definedName name="_xlnm.Print_Area" localSheetId="6">'Men Phase 2'!$B$2:$E$27</definedName>
    <definedName name="_xlnm.Print_Area" localSheetId="7">'Men Phase 3'!$B$2:$E$27</definedName>
    <definedName name="_xlnm.Print_Area" localSheetId="8">'Men Phase 4'!$B$2:$E$27</definedName>
    <definedName name="_xlnm.Print_Area" localSheetId="1">'Women Phase 1 '!$B$2:$E$27</definedName>
    <definedName name="_xlnm.Print_Area" localSheetId="2">'Women Phase 2'!$B$2:$E$27</definedName>
    <definedName name="_xlnm.Print_Area" localSheetId="3">'Women Phase 3'!$B$2:$E$27</definedName>
    <definedName name="_xlnm.Print_Area" localSheetId="4">'Women Phase 4'!$B$2:$E$27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8" l="1"/>
  <c r="C3" i="23" l="1"/>
  <c r="C3" i="22"/>
  <c r="C3" i="21"/>
  <c r="C3" i="11"/>
  <c r="E5" i="23" l="1"/>
  <c r="E12" i="23" s="1"/>
  <c r="D5" i="23"/>
  <c r="D8" i="23" s="1"/>
  <c r="E5" i="22"/>
  <c r="E26" i="22" s="1"/>
  <c r="E27" i="22" s="1"/>
  <c r="D5" i="22"/>
  <c r="D8" i="22" s="1"/>
  <c r="E5" i="21"/>
  <c r="E26" i="21" s="1"/>
  <c r="E27" i="21" s="1"/>
  <c r="D5" i="21"/>
  <c r="D8" i="21" s="1"/>
  <c r="E5" i="20"/>
  <c r="E26" i="20" s="1"/>
  <c r="E27" i="20" s="1"/>
  <c r="D5" i="20"/>
  <c r="D8" i="20" s="1"/>
  <c r="E5" i="19"/>
  <c r="E19" i="19" s="1"/>
  <c r="D5" i="19"/>
  <c r="D8" i="19" s="1"/>
  <c r="D10" i="19" s="1"/>
  <c r="E5" i="18"/>
  <c r="E26" i="18" s="1"/>
  <c r="E27" i="18" s="1"/>
  <c r="D5" i="18"/>
  <c r="D8" i="18" s="1"/>
  <c r="C5" i="23"/>
  <c r="C14" i="23" s="1"/>
  <c r="C19" i="23" s="1"/>
  <c r="D26" i="23"/>
  <c r="E22" i="23"/>
  <c r="E19" i="23"/>
  <c r="D19" i="23"/>
  <c r="E16" i="23"/>
  <c r="E15" i="23"/>
  <c r="E9" i="23"/>
  <c r="C5" i="22"/>
  <c r="C21" i="22" s="1"/>
  <c r="D26" i="22"/>
  <c r="E22" i="22"/>
  <c r="D19" i="22"/>
  <c r="E16" i="22"/>
  <c r="E15" i="22"/>
  <c r="E9" i="22"/>
  <c r="C5" i="21"/>
  <c r="C14" i="21" s="1"/>
  <c r="D26" i="21"/>
  <c r="E22" i="21"/>
  <c r="D19" i="21"/>
  <c r="E16" i="21"/>
  <c r="E15" i="21"/>
  <c r="E9" i="21"/>
  <c r="C5" i="20"/>
  <c r="C21" i="20" s="1"/>
  <c r="D26" i="20"/>
  <c r="E22" i="20"/>
  <c r="D19" i="20"/>
  <c r="E16" i="20"/>
  <c r="E15" i="20"/>
  <c r="E9" i="20"/>
  <c r="C3" i="20"/>
  <c r="C5" i="19"/>
  <c r="C21" i="19" s="1"/>
  <c r="D26" i="19"/>
  <c r="E22" i="19"/>
  <c r="D19" i="19"/>
  <c r="E16" i="19"/>
  <c r="E15" i="19"/>
  <c r="E9" i="19"/>
  <c r="C3" i="19"/>
  <c r="C5" i="18"/>
  <c r="C8" i="18" s="1"/>
  <c r="D26" i="18"/>
  <c r="E22" i="18"/>
  <c r="D19" i="18"/>
  <c r="E16" i="18"/>
  <c r="E15" i="18"/>
  <c r="E9" i="18"/>
  <c r="C3" i="18"/>
  <c r="E5" i="11"/>
  <c r="E26" i="11" s="1"/>
  <c r="E27" i="11" s="1"/>
  <c r="D5" i="11"/>
  <c r="D8" i="11" s="1"/>
  <c r="E5" i="8"/>
  <c r="E26" i="8" s="1"/>
  <c r="E27" i="8" s="1"/>
  <c r="D5" i="8"/>
  <c r="D8" i="8" s="1"/>
  <c r="C5" i="8"/>
  <c r="C8" i="8" s="1"/>
  <c r="C5" i="11"/>
  <c r="C14" i="11" s="1"/>
  <c r="D26" i="11"/>
  <c r="E22" i="11"/>
  <c r="D19" i="11"/>
  <c r="E16" i="11"/>
  <c r="E15" i="11"/>
  <c r="E9" i="11"/>
  <c r="D26" i="8"/>
  <c r="D19" i="8"/>
  <c r="E9" i="8"/>
  <c r="E22" i="8"/>
  <c r="E16" i="8"/>
  <c r="E15" i="8"/>
  <c r="E26" i="23" l="1"/>
  <c r="E27" i="23" s="1"/>
  <c r="E12" i="21"/>
  <c r="E11" i="23"/>
  <c r="E18" i="21"/>
  <c r="E19" i="21"/>
  <c r="C21" i="23"/>
  <c r="C27" i="23" s="1"/>
  <c r="E11" i="19"/>
  <c r="E18" i="19"/>
  <c r="E26" i="19"/>
  <c r="E27" i="19" s="1"/>
  <c r="E12" i="19"/>
  <c r="C14" i="8"/>
  <c r="C17" i="8" s="1"/>
  <c r="D25" i="21"/>
  <c r="D12" i="21"/>
  <c r="D25" i="23"/>
  <c r="D12" i="23"/>
  <c r="C8" i="23"/>
  <c r="C12" i="23" s="1"/>
  <c r="C8" i="20"/>
  <c r="C10" i="20" s="1"/>
  <c r="E12" i="20"/>
  <c r="D11" i="21"/>
  <c r="C14" i="18"/>
  <c r="C19" i="18" s="1"/>
  <c r="C21" i="18"/>
  <c r="C27" i="18" s="1"/>
  <c r="C17" i="23"/>
  <c r="E11" i="18"/>
  <c r="C8" i="22"/>
  <c r="C10" i="22" s="1"/>
  <c r="C15" i="23"/>
  <c r="C18" i="23"/>
  <c r="E12" i="18"/>
  <c r="E18" i="23"/>
  <c r="C16" i="23"/>
  <c r="C8" i="11"/>
  <c r="C12" i="11" s="1"/>
  <c r="D9" i="19"/>
  <c r="E18" i="20"/>
  <c r="E12" i="22"/>
  <c r="E19" i="22"/>
  <c r="C10" i="8"/>
  <c r="C11" i="8"/>
  <c r="C21" i="8"/>
  <c r="E19" i="20"/>
  <c r="E11" i="21"/>
  <c r="E11" i="22"/>
  <c r="E18" i="22"/>
  <c r="D11" i="23"/>
  <c r="C21" i="11"/>
  <c r="C25" i="11" s="1"/>
  <c r="D12" i="19"/>
  <c r="D14" i="19"/>
  <c r="D21" i="19" s="1"/>
  <c r="D22" i="19" s="1"/>
  <c r="E11" i="20"/>
  <c r="C14" i="22"/>
  <c r="C16" i="22" s="1"/>
  <c r="C16" i="11"/>
  <c r="C18" i="11"/>
  <c r="C17" i="11"/>
  <c r="C15" i="11"/>
  <c r="D14" i="18"/>
  <c r="D18" i="18" s="1"/>
  <c r="D12" i="18"/>
  <c r="D11" i="18"/>
  <c r="C10" i="18"/>
  <c r="C11" i="18"/>
  <c r="C9" i="18"/>
  <c r="C12" i="18"/>
  <c r="E19" i="18"/>
  <c r="C14" i="20"/>
  <c r="C17" i="20" s="1"/>
  <c r="C23" i="23"/>
  <c r="C15" i="8"/>
  <c r="E18" i="8"/>
  <c r="E18" i="18"/>
  <c r="D11" i="19"/>
  <c r="C8" i="21"/>
  <c r="C9" i="21" s="1"/>
  <c r="C21" i="21"/>
  <c r="C26" i="21" s="1"/>
  <c r="D14" i="22"/>
  <c r="D12" i="22"/>
  <c r="D11" i="22"/>
  <c r="D25" i="22"/>
  <c r="D9" i="22"/>
  <c r="D10" i="22"/>
  <c r="D11" i="20"/>
  <c r="D12" i="20"/>
  <c r="D14" i="20"/>
  <c r="D9" i="20"/>
  <c r="D10" i="20"/>
  <c r="D10" i="8"/>
  <c r="D11" i="8"/>
  <c r="D9" i="8"/>
  <c r="D14" i="8"/>
  <c r="D12" i="8"/>
  <c r="D10" i="11"/>
  <c r="D25" i="11"/>
  <c r="D14" i="11"/>
  <c r="D12" i="11"/>
  <c r="D11" i="11"/>
  <c r="D9" i="11"/>
  <c r="C18" i="21"/>
  <c r="C15" i="21"/>
  <c r="C19" i="21"/>
  <c r="C16" i="21"/>
  <c r="C17" i="21"/>
  <c r="C25" i="19"/>
  <c r="C23" i="19"/>
  <c r="C27" i="19"/>
  <c r="C24" i="19"/>
  <c r="C26" i="19"/>
  <c r="C22" i="19"/>
  <c r="C26" i="20"/>
  <c r="C22" i="20"/>
  <c r="C25" i="20"/>
  <c r="C23" i="20"/>
  <c r="C27" i="20"/>
  <c r="C24" i="20"/>
  <c r="C26" i="22"/>
  <c r="C22" i="22"/>
  <c r="C23" i="22"/>
  <c r="C27" i="22"/>
  <c r="C25" i="22"/>
  <c r="C24" i="22"/>
  <c r="C12" i="8"/>
  <c r="C9" i="8"/>
  <c r="C19" i="11"/>
  <c r="E11" i="8"/>
  <c r="E19" i="8"/>
  <c r="E18" i="11"/>
  <c r="C14" i="19"/>
  <c r="D14" i="21"/>
  <c r="C22" i="23"/>
  <c r="D14" i="23"/>
  <c r="D10" i="21"/>
  <c r="D10" i="23"/>
  <c r="E12" i="8"/>
  <c r="E11" i="11"/>
  <c r="E19" i="11"/>
  <c r="D10" i="18"/>
  <c r="C8" i="19"/>
  <c r="E12" i="11"/>
  <c r="D9" i="18"/>
  <c r="D9" i="21"/>
  <c r="D9" i="23"/>
  <c r="C16" i="8" l="1"/>
  <c r="C25" i="23"/>
  <c r="C26" i="23"/>
  <c r="C24" i="23"/>
  <c r="C19" i="8"/>
  <c r="C18" i="8"/>
  <c r="D23" i="19"/>
  <c r="C18" i="18"/>
  <c r="C10" i="23"/>
  <c r="C17" i="22"/>
  <c r="C26" i="18"/>
  <c r="C26" i="11"/>
  <c r="C23" i="11"/>
  <c r="C10" i="11"/>
  <c r="C24" i="11"/>
  <c r="D24" i="19"/>
  <c r="C9" i="11"/>
  <c r="C11" i="11"/>
  <c r="C25" i="18"/>
  <c r="C24" i="18"/>
  <c r="C9" i="23"/>
  <c r="C16" i="18"/>
  <c r="D25" i="19"/>
  <c r="D18" i="19"/>
  <c r="C9" i="20"/>
  <c r="C15" i="18"/>
  <c r="C17" i="18"/>
  <c r="C16" i="20"/>
  <c r="C22" i="18"/>
  <c r="C12" i="20"/>
  <c r="D16" i="19"/>
  <c r="D15" i="19"/>
  <c r="D17" i="19"/>
  <c r="C9" i="22"/>
  <c r="C11" i="23"/>
  <c r="C23" i="18"/>
  <c r="C11" i="20"/>
  <c r="C24" i="21"/>
  <c r="C12" i="22"/>
  <c r="C11" i="22"/>
  <c r="C22" i="21"/>
  <c r="C25" i="21"/>
  <c r="C19" i="22"/>
  <c r="C15" i="22"/>
  <c r="C18" i="22"/>
  <c r="C24" i="8"/>
  <c r="C23" i="8"/>
  <c r="C27" i="8"/>
  <c r="C26" i="8"/>
  <c r="C25" i="8"/>
  <c r="C22" i="8"/>
  <c r="D16" i="18"/>
  <c r="C27" i="11"/>
  <c r="C22" i="11"/>
  <c r="D21" i="18"/>
  <c r="D25" i="18" s="1"/>
  <c r="D15" i="18"/>
  <c r="C27" i="21"/>
  <c r="C23" i="21"/>
  <c r="C19" i="20"/>
  <c r="C15" i="20"/>
  <c r="C18" i="20"/>
  <c r="D17" i="18"/>
  <c r="C12" i="21"/>
  <c r="C10" i="21"/>
  <c r="C11" i="21"/>
  <c r="D18" i="23"/>
  <c r="D15" i="23"/>
  <c r="D16" i="23"/>
  <c r="D17" i="23"/>
  <c r="D21" i="23"/>
  <c r="C17" i="19"/>
  <c r="C18" i="19"/>
  <c r="C15" i="19"/>
  <c r="C19" i="19"/>
  <c r="C16" i="19"/>
  <c r="D21" i="11"/>
  <c r="D17" i="11"/>
  <c r="D18" i="11"/>
  <c r="D16" i="11"/>
  <c r="D15" i="11"/>
  <c r="D21" i="8"/>
  <c r="D18" i="8"/>
  <c r="D15" i="8"/>
  <c r="D16" i="8"/>
  <c r="D17" i="8"/>
  <c r="C11" i="19"/>
  <c r="C10" i="19"/>
  <c r="C12" i="19"/>
  <c r="C9" i="19"/>
  <c r="D18" i="21"/>
  <c r="D15" i="21"/>
  <c r="D16" i="21"/>
  <c r="D17" i="21"/>
  <c r="D21" i="21"/>
  <c r="D24" i="18"/>
  <c r="D17" i="20"/>
  <c r="D18" i="20"/>
  <c r="D15" i="20"/>
  <c r="D21" i="20"/>
  <c r="D16" i="20"/>
  <c r="D17" i="22"/>
  <c r="D21" i="22"/>
  <c r="D18" i="22"/>
  <c r="D15" i="22"/>
  <c r="D16" i="22"/>
  <c r="D22" i="18" l="1"/>
  <c r="D23" i="18"/>
  <c r="D22" i="8"/>
  <c r="D25" i="8"/>
  <c r="D23" i="8"/>
  <c r="D24" i="8"/>
  <c r="D23" i="22"/>
  <c r="D24" i="22"/>
  <c r="D22" i="22"/>
  <c r="D24" i="11"/>
  <c r="D23" i="11"/>
  <c r="D22" i="11"/>
  <c r="D25" i="20"/>
  <c r="D23" i="20"/>
  <c r="D24" i="20"/>
  <c r="D22" i="20"/>
  <c r="D24" i="21"/>
  <c r="D22" i="21"/>
  <c r="D23" i="21"/>
  <c r="D24" i="23"/>
  <c r="D22" i="23"/>
  <c r="D23" i="23"/>
</calcChain>
</file>

<file path=xl/sharedStrings.xml><?xml version="1.0" encoding="utf-8"?>
<sst xmlns="http://schemas.openxmlformats.org/spreadsheetml/2006/main" count="322" uniqueCount="31">
  <si>
    <t>Bariatric Surgery Women</t>
  </si>
  <si>
    <t>Bariatric Surgery Men</t>
  </si>
  <si>
    <t>Weight</t>
  </si>
  <si>
    <t xml:space="preserve">Protein </t>
  </si>
  <si>
    <t>Carb</t>
  </si>
  <si>
    <t>Fat</t>
  </si>
  <si>
    <t>100-125</t>
  </si>
  <si>
    <t>126-150</t>
  </si>
  <si>
    <t>151-175</t>
  </si>
  <si>
    <t>176-200</t>
  </si>
  <si>
    <t>201-225</t>
  </si>
  <si>
    <t>226-249</t>
  </si>
  <si>
    <t>250+</t>
  </si>
  <si>
    <t>Name</t>
  </si>
  <si>
    <t>Test</t>
  </si>
  <si>
    <t>Protein</t>
  </si>
  <si>
    <t xml:space="preserve">Carb </t>
  </si>
  <si>
    <t xml:space="preserve">Name </t>
  </si>
  <si>
    <t>Macros</t>
  </si>
  <si>
    <t>Carbs</t>
  </si>
  <si>
    <t xml:space="preserve">Fat </t>
  </si>
  <si>
    <t>Phase 1.0</t>
  </si>
  <si>
    <t xml:space="preserve">5 Meals </t>
  </si>
  <si>
    <t xml:space="preserve">Carbs </t>
  </si>
  <si>
    <t>Carb Meal</t>
  </si>
  <si>
    <t xml:space="preserve">6 Meals </t>
  </si>
  <si>
    <t>Non-Carb Meal</t>
  </si>
  <si>
    <t xml:space="preserve">7 Meals </t>
  </si>
  <si>
    <t>Phase 2.0</t>
  </si>
  <si>
    <t>Phase 3.0</t>
  </si>
  <si>
    <t>Phase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</si>
</sst>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ebas Neue Regular"/>
    </font>
    <font>
      <sz val="18"/>
      <color theme="0"/>
      <name val="Bebas Neue Regula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Bebas Neue Regula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36"/>
      <color theme="0"/>
      <name val="Bebas Neue Regula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Bebas Neue Regular"/>
    </font>
    <font>
      <b/>
      <sz val="18"/>
      <color theme="0"/>
      <name val="Bebas Neue Regular"/>
    </font>
    <font>
      <b/>
      <sz val="18"/>
      <color rgb="FF000000"/>
      <name val="Bebas Neue Regular"/>
    </font>
    <font>
      <b/>
      <sz val="2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8A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3" fillId="4" borderId="9" applyBorder="0"/>
  </cellStyleXfs>
  <cellXfs count="50">
    <xf numFmtId="0" fontId="0" fillId="0" borderId="0" xfId="0"/>
    <xf numFmtId="0" fontId="1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/>
    <xf numFmtId="0" fontId="4" fillId="2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6" fillId="0" borderId="0" xfId="0" applyFont="1" applyBorder="1"/>
    <xf numFmtId="0" fontId="0" fillId="6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/>
    <xf numFmtId="0" fontId="15" fillId="0" borderId="4" xfId="0" applyFont="1" applyBorder="1" applyAlignment="1">
      <alignment horizontal="center"/>
    </xf>
    <xf numFmtId="0" fontId="16" fillId="2" borderId="9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164" fontId="7" fillId="0" borderId="9" xfId="0" applyNumberFormat="1" applyFont="1" applyBorder="1"/>
    <xf numFmtId="164" fontId="7" fillId="0" borderId="0" xfId="0" applyNumberFormat="1" applyFont="1" applyBorder="1"/>
    <xf numFmtId="164" fontId="7" fillId="0" borderId="10" xfId="0" applyNumberFormat="1" applyFont="1" applyBorder="1"/>
    <xf numFmtId="164" fontId="7" fillId="4" borderId="9" xfId="1" applyFont="1" applyBorder="1"/>
    <xf numFmtId="164" fontId="7" fillId="4" borderId="0" xfId="1" applyFont="1" applyBorder="1"/>
    <xf numFmtId="164" fontId="7" fillId="4" borderId="10" xfId="1" applyFont="1" applyBorder="1"/>
    <xf numFmtId="164" fontId="7" fillId="0" borderId="6" xfId="0" applyNumberFormat="1" applyFont="1" applyBorder="1"/>
    <xf numFmtId="164" fontId="7" fillId="0" borderId="11" xfId="0" applyNumberFormat="1" applyFont="1" applyBorder="1"/>
    <xf numFmtId="0" fontId="10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ill="1"/>
    <xf numFmtId="164" fontId="7" fillId="0" borderId="14" xfId="1" applyFont="1" applyFill="1" applyBorder="1"/>
    <xf numFmtId="164" fontId="7" fillId="8" borderId="9" xfId="0" applyNumberFormat="1" applyFont="1" applyFill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1" fillId="3" borderId="1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7" fillId="0" borderId="12" xfId="0" applyFont="1" applyBorder="1" applyAlignment="1">
      <alignment horizontal="center" vertical="center"/>
    </xf>
    <xf numFmtId="0" fontId="12" fillId="7" borderId="9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10" xfId="0" applyFont="1" applyFill="1" applyBorder="1" applyAlignment="1">
      <alignment horizontal="center"/>
    </xf>
  </cellXfs>
  <cellStyles count="2">
    <cellStyle name="Normal" xfId="0" builtinId="0"/>
    <cellStyle name="UTC" xfId="1" xr:uid="{40EA359C-62E8-E84F-BBA0-D506F1B04024}"/>
  </cellStyles>
  <dxfs count="0"/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1043940</xdr:colOff>
      <xdr:row>3</xdr:row>
      <xdr:rowOff>38100</xdr:rowOff>
    </xdr:from>
    <xdr:to>
      <xdr:col>2</xdr:col>
      <xdr:colOff>1321212</xdr:colOff>
      <xdr:row>4</xdr:row>
      <xdr:rowOff>20513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7862912-6603-1547-8039-CBDD7667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740" y="2598420"/>
          <a:ext cx="277272" cy="287213"/>
        </a:xfrm>
        <a:prstGeom prst="rect">
          <a:avLst/>
        </a:prstGeom>
      </xdr:spPr>
    </xdr:pic>
    <xdr:clientData/>
  </xdr:twoCellAnchor>
  <xdr:twoCellAnchor editAs="oneCell">
    <xdr:from>
      <xdr:col>3</xdr:col>
      <xdr:colOff>1008757</xdr:colOff>
      <xdr:row>3</xdr:row>
      <xdr:rowOff>29518</xdr:rowOff>
    </xdr:from>
    <xdr:to>
      <xdr:col>3</xdr:col>
      <xdr:colOff>1281458</xdr:colOff>
      <xdr:row>4</xdr:row>
      <xdr:rowOff>5252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9729DB-2179-154C-A5A2-AC3016C4C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9157" y="2589838"/>
          <a:ext cx="272701" cy="280534"/>
        </a:xfrm>
        <a:prstGeom prst="rect">
          <a:avLst/>
        </a:prstGeom>
      </xdr:spPr>
    </xdr:pic>
    <xdr:clientData/>
  </xdr:twoCellAnchor>
  <xdr:twoCellAnchor editAs="oneCell">
    <xdr:from>
      <xdr:col>4</xdr:col>
      <xdr:colOff>832823</xdr:colOff>
      <xdr:row>3</xdr:row>
      <xdr:rowOff>39121</xdr:rowOff>
    </xdr:from>
    <xdr:to>
      <xdr:col>4</xdr:col>
      <xdr:colOff>1075498</xdr:colOff>
      <xdr:row>4</xdr:row>
      <xdr:rowOff>104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FB383A-0DC5-494D-B5A9-37B2706FD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4823" y="2604521"/>
          <a:ext cx="242675" cy="246733"/>
        </a:xfrm>
        <a:prstGeom prst="rect">
          <a:avLst/>
        </a:prstGeom>
      </xdr:spPr>
    </xdr:pic>
    <xdr:clientData/>
  </xdr:twoCellAnchor>
  <xdr:twoCellAnchor editAs="oneCell">
    <xdr:from>
      <xdr:col>2</xdr:col>
      <xdr:colOff>1128606</xdr:colOff>
      <xdr:row>6</xdr:row>
      <xdr:rowOff>41884</xdr:rowOff>
    </xdr:from>
    <xdr:to>
      <xdr:col>3</xdr:col>
      <xdr:colOff>34278</xdr:colOff>
      <xdr:row>7</xdr:row>
      <xdr:rowOff>40751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32507E4-073D-9445-98FF-306BD6BF7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406" y="3559784"/>
          <a:ext cx="277272" cy="2909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1064637</xdr:colOff>
      <xdr:row>6</xdr:row>
      <xdr:rowOff>35608</xdr:rowOff>
    </xdr:from>
    <xdr:to>
      <xdr:col>3</xdr:col>
      <xdr:colOff>1337338</xdr:colOff>
      <xdr:row>7</xdr:row>
      <xdr:rowOff>26609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BDA9DA8-6589-0A4E-9527-18F2E85D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9310" y="13032337"/>
          <a:ext cx="272701" cy="283101"/>
        </a:xfrm>
        <a:prstGeom prst="rect">
          <a:avLst/>
        </a:prstGeom>
      </xdr:spPr>
    </xdr:pic>
    <xdr:clientData/>
  </xdr:twoCellAnchor>
  <xdr:twoCellAnchor editAs="oneCell">
    <xdr:from>
      <xdr:col>4</xdr:col>
      <xdr:colOff>879014</xdr:colOff>
      <xdr:row>6</xdr:row>
      <xdr:rowOff>68687</xdr:rowOff>
    </xdr:from>
    <xdr:to>
      <xdr:col>4</xdr:col>
      <xdr:colOff>1121689</xdr:colOff>
      <xdr:row>7</xdr:row>
      <xdr:rowOff>17443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156D57C-2EE0-1E43-A3AF-4DE6CFA06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0509" y="13065416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1032618</xdr:colOff>
      <xdr:row>12</xdr:row>
      <xdr:rowOff>30647</xdr:rowOff>
    </xdr:from>
    <xdr:to>
      <xdr:col>2</xdr:col>
      <xdr:colOff>1309890</xdr:colOff>
      <xdr:row>13</xdr:row>
      <xdr:rowOff>26934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C8836FF-A2BE-0F4A-AC6A-A92CD7C13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0468" y="14665320"/>
          <a:ext cx="277272" cy="288387"/>
        </a:xfrm>
        <a:prstGeom prst="rect">
          <a:avLst/>
        </a:prstGeom>
      </xdr:spPr>
    </xdr:pic>
    <xdr:clientData/>
  </xdr:twoCellAnchor>
  <xdr:twoCellAnchor editAs="oneCell">
    <xdr:from>
      <xdr:col>3</xdr:col>
      <xdr:colOff>988353</xdr:colOff>
      <xdr:row>12</xdr:row>
      <xdr:rowOff>28833</xdr:rowOff>
    </xdr:from>
    <xdr:to>
      <xdr:col>3</xdr:col>
      <xdr:colOff>1261054</xdr:colOff>
      <xdr:row>13</xdr:row>
      <xdr:rowOff>38652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65B60F5-F12D-2A4E-9CB2-0DD5C79CC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3026" y="14663506"/>
          <a:ext cx="272701" cy="299462"/>
        </a:xfrm>
        <a:prstGeom prst="rect">
          <a:avLst/>
        </a:prstGeom>
      </xdr:spPr>
    </xdr:pic>
    <xdr:clientData/>
  </xdr:twoCellAnchor>
  <xdr:twoCellAnchor editAs="oneCell">
    <xdr:from>
      <xdr:col>4</xdr:col>
      <xdr:colOff>866367</xdr:colOff>
      <xdr:row>12</xdr:row>
      <xdr:rowOff>56921</xdr:rowOff>
    </xdr:from>
    <xdr:to>
      <xdr:col>4</xdr:col>
      <xdr:colOff>1109042</xdr:colOff>
      <xdr:row>13</xdr:row>
      <xdr:rowOff>9566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641AD53-22F6-8145-AB31-59E5594C6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47862" y="14691594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1043423</xdr:colOff>
      <xdr:row>19</xdr:row>
      <xdr:rowOff>31645</xdr:rowOff>
    </xdr:from>
    <xdr:to>
      <xdr:col>2</xdr:col>
      <xdr:colOff>1320695</xdr:colOff>
      <xdr:row>20</xdr:row>
      <xdr:rowOff>27441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B928452-0B55-3A4D-92C4-644BFCAF8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1273" y="16565383"/>
          <a:ext cx="277272" cy="287896"/>
        </a:xfrm>
        <a:prstGeom prst="rect">
          <a:avLst/>
        </a:prstGeom>
      </xdr:spPr>
    </xdr:pic>
    <xdr:clientData/>
  </xdr:twoCellAnchor>
  <xdr:twoCellAnchor editAs="oneCell">
    <xdr:from>
      <xdr:col>3</xdr:col>
      <xdr:colOff>997139</xdr:colOff>
      <xdr:row>19</xdr:row>
      <xdr:rowOff>34302</xdr:rowOff>
    </xdr:from>
    <xdr:to>
      <xdr:col>3</xdr:col>
      <xdr:colOff>1269840</xdr:colOff>
      <xdr:row>20</xdr:row>
      <xdr:rowOff>40537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E57C343-09B7-5641-8230-D54B0BE3F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1812" y="16568040"/>
          <a:ext cx="272701" cy="295877"/>
        </a:xfrm>
        <a:prstGeom prst="rect">
          <a:avLst/>
        </a:prstGeom>
      </xdr:spPr>
    </xdr:pic>
    <xdr:clientData/>
  </xdr:twoCellAnchor>
  <xdr:twoCellAnchor editAs="oneCell">
    <xdr:from>
      <xdr:col>4</xdr:col>
      <xdr:colOff>859922</xdr:colOff>
      <xdr:row>19</xdr:row>
      <xdr:rowOff>62068</xdr:rowOff>
    </xdr:from>
    <xdr:to>
      <xdr:col>4</xdr:col>
      <xdr:colOff>1102597</xdr:colOff>
      <xdr:row>20</xdr:row>
      <xdr:rowOff>14530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705DEF7-E41F-B349-A234-7640B2619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41417" y="16595806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203200</xdr:rowOff>
    </xdr:from>
    <xdr:to>
      <xdr:col>4</xdr:col>
      <xdr:colOff>66124</xdr:colOff>
      <xdr:row>3</xdr:row>
      <xdr:rowOff>134532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88D3640F-604C-E34B-9F10-D28012F2D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203200"/>
          <a:ext cx="2796624" cy="2245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1043940</xdr:colOff>
      <xdr:row>3</xdr:row>
      <xdr:rowOff>38100</xdr:rowOff>
    </xdr:from>
    <xdr:to>
      <xdr:col>2</xdr:col>
      <xdr:colOff>1321212</xdr:colOff>
      <xdr:row>4</xdr:row>
      <xdr:rowOff>20513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B6516D-F2F5-1547-BB1F-B38CDBFE4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740" y="2108200"/>
          <a:ext cx="277272" cy="274513"/>
        </a:xfrm>
        <a:prstGeom prst="rect">
          <a:avLst/>
        </a:prstGeom>
      </xdr:spPr>
    </xdr:pic>
    <xdr:clientData/>
  </xdr:twoCellAnchor>
  <xdr:twoCellAnchor editAs="oneCell">
    <xdr:from>
      <xdr:col>3</xdr:col>
      <xdr:colOff>1046857</xdr:colOff>
      <xdr:row>3</xdr:row>
      <xdr:rowOff>42218</xdr:rowOff>
    </xdr:from>
    <xdr:to>
      <xdr:col>3</xdr:col>
      <xdr:colOff>1319558</xdr:colOff>
      <xdr:row>4</xdr:row>
      <xdr:rowOff>14777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ACCA8B3-84A6-C74F-8175-F89C099DA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5457" y="2353618"/>
          <a:ext cx="272701" cy="267834"/>
        </a:xfrm>
        <a:prstGeom prst="rect">
          <a:avLst/>
        </a:prstGeom>
      </xdr:spPr>
    </xdr:pic>
    <xdr:clientData/>
  </xdr:twoCellAnchor>
  <xdr:twoCellAnchor editAs="oneCell">
    <xdr:from>
      <xdr:col>4</xdr:col>
      <xdr:colOff>832823</xdr:colOff>
      <xdr:row>3</xdr:row>
      <xdr:rowOff>39121</xdr:rowOff>
    </xdr:from>
    <xdr:to>
      <xdr:col>4</xdr:col>
      <xdr:colOff>1075498</xdr:colOff>
      <xdr:row>4</xdr:row>
      <xdr:rowOff>104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542453-CC21-2346-8C24-1DE9F228B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4823" y="2109221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1128606</xdr:colOff>
      <xdr:row>6</xdr:row>
      <xdr:rowOff>41884</xdr:rowOff>
    </xdr:from>
    <xdr:to>
      <xdr:col>3</xdr:col>
      <xdr:colOff>34278</xdr:colOff>
      <xdr:row>7</xdr:row>
      <xdr:rowOff>40751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3DA768-12EC-2541-ADEC-CAEB93A23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406" y="3267684"/>
          <a:ext cx="277272" cy="2909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1064637</xdr:colOff>
      <xdr:row>6</xdr:row>
      <xdr:rowOff>35608</xdr:rowOff>
    </xdr:from>
    <xdr:to>
      <xdr:col>3</xdr:col>
      <xdr:colOff>1337338</xdr:colOff>
      <xdr:row>7</xdr:row>
      <xdr:rowOff>26609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1E8F85D-5051-FF4F-83F9-6A7103C41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5037" y="3261408"/>
          <a:ext cx="272701" cy="283101"/>
        </a:xfrm>
        <a:prstGeom prst="rect">
          <a:avLst/>
        </a:prstGeom>
      </xdr:spPr>
    </xdr:pic>
    <xdr:clientData/>
  </xdr:twoCellAnchor>
  <xdr:twoCellAnchor editAs="oneCell">
    <xdr:from>
      <xdr:col>4</xdr:col>
      <xdr:colOff>879014</xdr:colOff>
      <xdr:row>6</xdr:row>
      <xdr:rowOff>68687</xdr:rowOff>
    </xdr:from>
    <xdr:to>
      <xdr:col>4</xdr:col>
      <xdr:colOff>1121689</xdr:colOff>
      <xdr:row>7</xdr:row>
      <xdr:rowOff>17443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B0612AE-A3FB-8B44-ACD8-72CB66C13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1014" y="3294487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1032618</xdr:colOff>
      <xdr:row>12</xdr:row>
      <xdr:rowOff>30647</xdr:rowOff>
    </xdr:from>
    <xdr:to>
      <xdr:col>2</xdr:col>
      <xdr:colOff>1309890</xdr:colOff>
      <xdr:row>13</xdr:row>
      <xdr:rowOff>26934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D655CAC-822F-824A-8763-F681AAC79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1418" y="4920147"/>
          <a:ext cx="277272" cy="288387"/>
        </a:xfrm>
        <a:prstGeom prst="rect">
          <a:avLst/>
        </a:prstGeom>
      </xdr:spPr>
    </xdr:pic>
    <xdr:clientData/>
  </xdr:twoCellAnchor>
  <xdr:twoCellAnchor editAs="oneCell">
    <xdr:from>
      <xdr:col>3</xdr:col>
      <xdr:colOff>988353</xdr:colOff>
      <xdr:row>12</xdr:row>
      <xdr:rowOff>28833</xdr:rowOff>
    </xdr:from>
    <xdr:to>
      <xdr:col>3</xdr:col>
      <xdr:colOff>1261054</xdr:colOff>
      <xdr:row>13</xdr:row>
      <xdr:rowOff>38652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BC22CED-ECC7-6941-AC34-B4F89CD57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8753" y="4918333"/>
          <a:ext cx="272701" cy="301919"/>
        </a:xfrm>
        <a:prstGeom prst="rect">
          <a:avLst/>
        </a:prstGeom>
      </xdr:spPr>
    </xdr:pic>
    <xdr:clientData/>
  </xdr:twoCellAnchor>
  <xdr:twoCellAnchor editAs="oneCell">
    <xdr:from>
      <xdr:col>4</xdr:col>
      <xdr:colOff>866367</xdr:colOff>
      <xdr:row>12</xdr:row>
      <xdr:rowOff>56921</xdr:rowOff>
    </xdr:from>
    <xdr:to>
      <xdr:col>4</xdr:col>
      <xdr:colOff>1109042</xdr:colOff>
      <xdr:row>13</xdr:row>
      <xdr:rowOff>9566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4DEF3B-FE2D-9F40-A4EE-DE09AA7DC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8367" y="4946421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1043423</xdr:colOff>
      <xdr:row>19</xdr:row>
      <xdr:rowOff>31645</xdr:rowOff>
    </xdr:from>
    <xdr:to>
      <xdr:col>2</xdr:col>
      <xdr:colOff>1320695</xdr:colOff>
      <xdr:row>20</xdr:row>
      <xdr:rowOff>27441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B64B72-5248-C148-980A-C4BD8AD48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223" y="6851545"/>
          <a:ext cx="277272" cy="287896"/>
        </a:xfrm>
        <a:prstGeom prst="rect">
          <a:avLst/>
        </a:prstGeom>
      </xdr:spPr>
    </xdr:pic>
    <xdr:clientData/>
  </xdr:twoCellAnchor>
  <xdr:twoCellAnchor editAs="oneCell">
    <xdr:from>
      <xdr:col>3</xdr:col>
      <xdr:colOff>997139</xdr:colOff>
      <xdr:row>19</xdr:row>
      <xdr:rowOff>34302</xdr:rowOff>
    </xdr:from>
    <xdr:to>
      <xdr:col>3</xdr:col>
      <xdr:colOff>1269840</xdr:colOff>
      <xdr:row>20</xdr:row>
      <xdr:rowOff>40537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6EEE66D-6BFB-AD43-869E-B9382919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7539" y="6854202"/>
          <a:ext cx="272701" cy="298335"/>
        </a:xfrm>
        <a:prstGeom prst="rect">
          <a:avLst/>
        </a:prstGeom>
      </xdr:spPr>
    </xdr:pic>
    <xdr:clientData/>
  </xdr:twoCellAnchor>
  <xdr:twoCellAnchor editAs="oneCell">
    <xdr:from>
      <xdr:col>4</xdr:col>
      <xdr:colOff>859922</xdr:colOff>
      <xdr:row>19</xdr:row>
      <xdr:rowOff>62068</xdr:rowOff>
    </xdr:from>
    <xdr:to>
      <xdr:col>4</xdr:col>
      <xdr:colOff>1102597</xdr:colOff>
      <xdr:row>20</xdr:row>
      <xdr:rowOff>14530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59A7672-845E-9849-AEE2-65715274C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1922" y="6881968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190500</xdr:rowOff>
    </xdr:from>
    <xdr:to>
      <xdr:col>4</xdr:col>
      <xdr:colOff>66124</xdr:colOff>
      <xdr:row>3</xdr:row>
      <xdr:rowOff>118657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ACFBCB5B-C565-1F46-9332-884CF193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190500"/>
          <a:ext cx="2796624" cy="2233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1043940</xdr:colOff>
      <xdr:row>3</xdr:row>
      <xdr:rowOff>38100</xdr:rowOff>
    </xdr:from>
    <xdr:to>
      <xdr:col>2</xdr:col>
      <xdr:colOff>1321212</xdr:colOff>
      <xdr:row>4</xdr:row>
      <xdr:rowOff>20513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336A6D-30B1-074C-B121-020523B12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740" y="2108200"/>
          <a:ext cx="277272" cy="274513"/>
        </a:xfrm>
        <a:prstGeom prst="rect">
          <a:avLst/>
        </a:prstGeom>
      </xdr:spPr>
    </xdr:pic>
    <xdr:clientData/>
  </xdr:twoCellAnchor>
  <xdr:twoCellAnchor editAs="oneCell">
    <xdr:from>
      <xdr:col>3</xdr:col>
      <xdr:colOff>1008757</xdr:colOff>
      <xdr:row>3</xdr:row>
      <xdr:rowOff>29518</xdr:rowOff>
    </xdr:from>
    <xdr:to>
      <xdr:col>3</xdr:col>
      <xdr:colOff>1281458</xdr:colOff>
      <xdr:row>4</xdr:row>
      <xdr:rowOff>5252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4175EF-6C27-934C-B142-BE3C0B73E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9157" y="2099618"/>
          <a:ext cx="272701" cy="267834"/>
        </a:xfrm>
        <a:prstGeom prst="rect">
          <a:avLst/>
        </a:prstGeom>
      </xdr:spPr>
    </xdr:pic>
    <xdr:clientData/>
  </xdr:twoCellAnchor>
  <xdr:twoCellAnchor editAs="oneCell">
    <xdr:from>
      <xdr:col>4</xdr:col>
      <xdr:colOff>832823</xdr:colOff>
      <xdr:row>3</xdr:row>
      <xdr:rowOff>39121</xdr:rowOff>
    </xdr:from>
    <xdr:to>
      <xdr:col>4</xdr:col>
      <xdr:colOff>1075498</xdr:colOff>
      <xdr:row>4</xdr:row>
      <xdr:rowOff>104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6250EE-C17C-8C4D-8415-2A17AB50A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4823" y="2109221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1128606</xdr:colOff>
      <xdr:row>6</xdr:row>
      <xdr:rowOff>41884</xdr:rowOff>
    </xdr:from>
    <xdr:to>
      <xdr:col>3</xdr:col>
      <xdr:colOff>34278</xdr:colOff>
      <xdr:row>7</xdr:row>
      <xdr:rowOff>40751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4E9133E-6AA6-834E-87B8-CF1DEEDC2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406" y="3267684"/>
          <a:ext cx="277272" cy="2909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1064637</xdr:colOff>
      <xdr:row>6</xdr:row>
      <xdr:rowOff>35608</xdr:rowOff>
    </xdr:from>
    <xdr:to>
      <xdr:col>3</xdr:col>
      <xdr:colOff>1337338</xdr:colOff>
      <xdr:row>7</xdr:row>
      <xdr:rowOff>26609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6B6EC9-194A-A443-A3FF-E15324F37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5037" y="3261408"/>
          <a:ext cx="272701" cy="283101"/>
        </a:xfrm>
        <a:prstGeom prst="rect">
          <a:avLst/>
        </a:prstGeom>
      </xdr:spPr>
    </xdr:pic>
    <xdr:clientData/>
  </xdr:twoCellAnchor>
  <xdr:twoCellAnchor editAs="oneCell">
    <xdr:from>
      <xdr:col>4</xdr:col>
      <xdr:colOff>879014</xdr:colOff>
      <xdr:row>6</xdr:row>
      <xdr:rowOff>68687</xdr:rowOff>
    </xdr:from>
    <xdr:to>
      <xdr:col>4</xdr:col>
      <xdr:colOff>1121689</xdr:colOff>
      <xdr:row>7</xdr:row>
      <xdr:rowOff>17443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9D93B56-A828-A349-989C-A1E163C12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1014" y="3294487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1032618</xdr:colOff>
      <xdr:row>12</xdr:row>
      <xdr:rowOff>30647</xdr:rowOff>
    </xdr:from>
    <xdr:to>
      <xdr:col>2</xdr:col>
      <xdr:colOff>1309890</xdr:colOff>
      <xdr:row>13</xdr:row>
      <xdr:rowOff>26934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D0D02CF-B193-7944-A67F-EEA2D30F9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1418" y="4920147"/>
          <a:ext cx="277272" cy="288387"/>
        </a:xfrm>
        <a:prstGeom prst="rect">
          <a:avLst/>
        </a:prstGeom>
      </xdr:spPr>
    </xdr:pic>
    <xdr:clientData/>
  </xdr:twoCellAnchor>
  <xdr:twoCellAnchor editAs="oneCell">
    <xdr:from>
      <xdr:col>3</xdr:col>
      <xdr:colOff>988353</xdr:colOff>
      <xdr:row>12</xdr:row>
      <xdr:rowOff>28833</xdr:rowOff>
    </xdr:from>
    <xdr:to>
      <xdr:col>3</xdr:col>
      <xdr:colOff>1261054</xdr:colOff>
      <xdr:row>13</xdr:row>
      <xdr:rowOff>38652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D23BC69-17C5-684A-B7CE-4B8A65988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8753" y="4918333"/>
          <a:ext cx="272701" cy="301919"/>
        </a:xfrm>
        <a:prstGeom prst="rect">
          <a:avLst/>
        </a:prstGeom>
      </xdr:spPr>
    </xdr:pic>
    <xdr:clientData/>
  </xdr:twoCellAnchor>
  <xdr:twoCellAnchor editAs="oneCell">
    <xdr:from>
      <xdr:col>4</xdr:col>
      <xdr:colOff>866367</xdr:colOff>
      <xdr:row>12</xdr:row>
      <xdr:rowOff>56921</xdr:rowOff>
    </xdr:from>
    <xdr:to>
      <xdr:col>4</xdr:col>
      <xdr:colOff>1109042</xdr:colOff>
      <xdr:row>13</xdr:row>
      <xdr:rowOff>9566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0B3189B-4163-CC41-9BCE-F6D6E0C1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8367" y="4946421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1043423</xdr:colOff>
      <xdr:row>19</xdr:row>
      <xdr:rowOff>31645</xdr:rowOff>
    </xdr:from>
    <xdr:to>
      <xdr:col>2</xdr:col>
      <xdr:colOff>1320695</xdr:colOff>
      <xdr:row>20</xdr:row>
      <xdr:rowOff>27441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A3EAD0C-4DFB-F044-A7E1-540A7E13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223" y="6851545"/>
          <a:ext cx="277272" cy="287896"/>
        </a:xfrm>
        <a:prstGeom prst="rect">
          <a:avLst/>
        </a:prstGeom>
      </xdr:spPr>
    </xdr:pic>
    <xdr:clientData/>
  </xdr:twoCellAnchor>
  <xdr:twoCellAnchor editAs="oneCell">
    <xdr:from>
      <xdr:col>3</xdr:col>
      <xdr:colOff>997139</xdr:colOff>
      <xdr:row>19</xdr:row>
      <xdr:rowOff>34302</xdr:rowOff>
    </xdr:from>
    <xdr:to>
      <xdr:col>3</xdr:col>
      <xdr:colOff>1269840</xdr:colOff>
      <xdr:row>20</xdr:row>
      <xdr:rowOff>40537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19C8F55-3359-1C45-AE80-254570E08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7539" y="6854202"/>
          <a:ext cx="272701" cy="298335"/>
        </a:xfrm>
        <a:prstGeom prst="rect">
          <a:avLst/>
        </a:prstGeom>
      </xdr:spPr>
    </xdr:pic>
    <xdr:clientData/>
  </xdr:twoCellAnchor>
  <xdr:twoCellAnchor editAs="oneCell">
    <xdr:from>
      <xdr:col>4</xdr:col>
      <xdr:colOff>859922</xdr:colOff>
      <xdr:row>19</xdr:row>
      <xdr:rowOff>62068</xdr:rowOff>
    </xdr:from>
    <xdr:to>
      <xdr:col>4</xdr:col>
      <xdr:colOff>1102597</xdr:colOff>
      <xdr:row>20</xdr:row>
      <xdr:rowOff>14530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B26497C-FCDC-BF47-947F-C0E928932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1922" y="6881968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190500</xdr:rowOff>
    </xdr:from>
    <xdr:to>
      <xdr:col>4</xdr:col>
      <xdr:colOff>66124</xdr:colOff>
      <xdr:row>3</xdr:row>
      <xdr:rowOff>118657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611724AF-28E8-CA43-8A87-0BE0072C8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190500"/>
          <a:ext cx="2796624" cy="2233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1043940</xdr:colOff>
      <xdr:row>3</xdr:row>
      <xdr:rowOff>38100</xdr:rowOff>
    </xdr:from>
    <xdr:to>
      <xdr:col>2</xdr:col>
      <xdr:colOff>1321212</xdr:colOff>
      <xdr:row>4</xdr:row>
      <xdr:rowOff>20513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8F750-C100-6A43-96E5-7CE43AB6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740" y="2108200"/>
          <a:ext cx="277272" cy="274513"/>
        </a:xfrm>
        <a:prstGeom prst="rect">
          <a:avLst/>
        </a:prstGeom>
      </xdr:spPr>
    </xdr:pic>
    <xdr:clientData/>
  </xdr:twoCellAnchor>
  <xdr:twoCellAnchor editAs="oneCell">
    <xdr:from>
      <xdr:col>3</xdr:col>
      <xdr:colOff>1008757</xdr:colOff>
      <xdr:row>3</xdr:row>
      <xdr:rowOff>29518</xdr:rowOff>
    </xdr:from>
    <xdr:to>
      <xdr:col>3</xdr:col>
      <xdr:colOff>1281458</xdr:colOff>
      <xdr:row>4</xdr:row>
      <xdr:rowOff>5252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2DE1A9-FB16-8A47-9E79-F4F59A173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9157" y="2099618"/>
          <a:ext cx="272701" cy="267834"/>
        </a:xfrm>
        <a:prstGeom prst="rect">
          <a:avLst/>
        </a:prstGeom>
      </xdr:spPr>
    </xdr:pic>
    <xdr:clientData/>
  </xdr:twoCellAnchor>
  <xdr:twoCellAnchor editAs="oneCell">
    <xdr:from>
      <xdr:col>4</xdr:col>
      <xdr:colOff>832823</xdr:colOff>
      <xdr:row>3</xdr:row>
      <xdr:rowOff>39121</xdr:rowOff>
    </xdr:from>
    <xdr:to>
      <xdr:col>4</xdr:col>
      <xdr:colOff>1075498</xdr:colOff>
      <xdr:row>4</xdr:row>
      <xdr:rowOff>104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F1C738-7DF8-CC47-8697-093304720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04823" y="2109221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1128606</xdr:colOff>
      <xdr:row>6</xdr:row>
      <xdr:rowOff>41884</xdr:rowOff>
    </xdr:from>
    <xdr:to>
      <xdr:col>3</xdr:col>
      <xdr:colOff>34278</xdr:colOff>
      <xdr:row>7</xdr:row>
      <xdr:rowOff>40751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E4AFF4-A122-514C-8A1E-EB27D7ED3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406" y="3267684"/>
          <a:ext cx="277272" cy="2909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1064637</xdr:colOff>
      <xdr:row>6</xdr:row>
      <xdr:rowOff>35608</xdr:rowOff>
    </xdr:from>
    <xdr:to>
      <xdr:col>3</xdr:col>
      <xdr:colOff>1337338</xdr:colOff>
      <xdr:row>7</xdr:row>
      <xdr:rowOff>26609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723567D-354A-6A45-9151-949A2B122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5037" y="3261408"/>
          <a:ext cx="272701" cy="283101"/>
        </a:xfrm>
        <a:prstGeom prst="rect">
          <a:avLst/>
        </a:prstGeom>
      </xdr:spPr>
    </xdr:pic>
    <xdr:clientData/>
  </xdr:twoCellAnchor>
  <xdr:twoCellAnchor editAs="oneCell">
    <xdr:from>
      <xdr:col>4</xdr:col>
      <xdr:colOff>879014</xdr:colOff>
      <xdr:row>6</xdr:row>
      <xdr:rowOff>68687</xdr:rowOff>
    </xdr:from>
    <xdr:to>
      <xdr:col>4</xdr:col>
      <xdr:colOff>1121689</xdr:colOff>
      <xdr:row>7</xdr:row>
      <xdr:rowOff>17443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184753B-94EE-1F45-8F2F-284D768B2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1014" y="3294487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1032618</xdr:colOff>
      <xdr:row>12</xdr:row>
      <xdr:rowOff>30647</xdr:rowOff>
    </xdr:from>
    <xdr:to>
      <xdr:col>2</xdr:col>
      <xdr:colOff>1309890</xdr:colOff>
      <xdr:row>13</xdr:row>
      <xdr:rowOff>26934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CB38C4-7544-3B4A-8917-380F6D638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1418" y="4920147"/>
          <a:ext cx="277272" cy="288387"/>
        </a:xfrm>
        <a:prstGeom prst="rect">
          <a:avLst/>
        </a:prstGeom>
      </xdr:spPr>
    </xdr:pic>
    <xdr:clientData/>
  </xdr:twoCellAnchor>
  <xdr:twoCellAnchor editAs="oneCell">
    <xdr:from>
      <xdr:col>3</xdr:col>
      <xdr:colOff>988353</xdr:colOff>
      <xdr:row>12</xdr:row>
      <xdr:rowOff>28833</xdr:rowOff>
    </xdr:from>
    <xdr:to>
      <xdr:col>3</xdr:col>
      <xdr:colOff>1261054</xdr:colOff>
      <xdr:row>13</xdr:row>
      <xdr:rowOff>38652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5F6B3CF-FE09-A042-8A14-65BF5EDA4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8753" y="4918333"/>
          <a:ext cx="272701" cy="301919"/>
        </a:xfrm>
        <a:prstGeom prst="rect">
          <a:avLst/>
        </a:prstGeom>
      </xdr:spPr>
    </xdr:pic>
    <xdr:clientData/>
  </xdr:twoCellAnchor>
  <xdr:twoCellAnchor editAs="oneCell">
    <xdr:from>
      <xdr:col>4</xdr:col>
      <xdr:colOff>866367</xdr:colOff>
      <xdr:row>12</xdr:row>
      <xdr:rowOff>56921</xdr:rowOff>
    </xdr:from>
    <xdr:to>
      <xdr:col>4</xdr:col>
      <xdr:colOff>1109042</xdr:colOff>
      <xdr:row>13</xdr:row>
      <xdr:rowOff>9566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A05A878-86CC-5B40-B76D-3D8A496E1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8367" y="4946421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1043423</xdr:colOff>
      <xdr:row>19</xdr:row>
      <xdr:rowOff>31645</xdr:rowOff>
    </xdr:from>
    <xdr:to>
      <xdr:col>2</xdr:col>
      <xdr:colOff>1320695</xdr:colOff>
      <xdr:row>20</xdr:row>
      <xdr:rowOff>27441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9BB63A-504F-D440-B90F-91C862255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223" y="6851545"/>
          <a:ext cx="277272" cy="287896"/>
        </a:xfrm>
        <a:prstGeom prst="rect">
          <a:avLst/>
        </a:prstGeom>
      </xdr:spPr>
    </xdr:pic>
    <xdr:clientData/>
  </xdr:twoCellAnchor>
  <xdr:twoCellAnchor editAs="oneCell">
    <xdr:from>
      <xdr:col>3</xdr:col>
      <xdr:colOff>997139</xdr:colOff>
      <xdr:row>19</xdr:row>
      <xdr:rowOff>34302</xdr:rowOff>
    </xdr:from>
    <xdr:to>
      <xdr:col>3</xdr:col>
      <xdr:colOff>1269840</xdr:colOff>
      <xdr:row>20</xdr:row>
      <xdr:rowOff>40537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C46CEC0-3A67-614B-8B83-57EAFF07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7539" y="6854202"/>
          <a:ext cx="272701" cy="298335"/>
        </a:xfrm>
        <a:prstGeom prst="rect">
          <a:avLst/>
        </a:prstGeom>
      </xdr:spPr>
    </xdr:pic>
    <xdr:clientData/>
  </xdr:twoCellAnchor>
  <xdr:twoCellAnchor editAs="oneCell">
    <xdr:from>
      <xdr:col>4</xdr:col>
      <xdr:colOff>859922</xdr:colOff>
      <xdr:row>19</xdr:row>
      <xdr:rowOff>62068</xdr:rowOff>
    </xdr:from>
    <xdr:to>
      <xdr:col>4</xdr:col>
      <xdr:colOff>1102597</xdr:colOff>
      <xdr:row>20</xdr:row>
      <xdr:rowOff>14530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9363782-4BED-1F49-A48C-0A768B01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1922" y="6881968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190500</xdr:rowOff>
    </xdr:from>
    <xdr:to>
      <xdr:col>4</xdr:col>
      <xdr:colOff>66124</xdr:colOff>
      <xdr:row>3</xdr:row>
      <xdr:rowOff>118657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8E7E40F5-BA48-1E4B-A43D-0FDEBF8CC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190500"/>
          <a:ext cx="2796624" cy="2233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1033345</xdr:colOff>
      <xdr:row>3</xdr:row>
      <xdr:rowOff>38466</xdr:rowOff>
    </xdr:from>
    <xdr:to>
      <xdr:col>2</xdr:col>
      <xdr:colOff>1310617</xdr:colOff>
      <xdr:row>4</xdr:row>
      <xdr:rowOff>19956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51076D-5902-CA4C-ABDC-CADC77345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6169" y="2533642"/>
          <a:ext cx="277272" cy="280314"/>
        </a:xfrm>
        <a:prstGeom prst="rect">
          <a:avLst/>
        </a:prstGeom>
      </xdr:spPr>
    </xdr:pic>
    <xdr:clientData/>
  </xdr:twoCellAnchor>
  <xdr:twoCellAnchor editAs="oneCell">
    <xdr:from>
      <xdr:col>3</xdr:col>
      <xdr:colOff>1025749</xdr:colOff>
      <xdr:row>3</xdr:row>
      <xdr:rowOff>29884</xdr:rowOff>
    </xdr:from>
    <xdr:to>
      <xdr:col>3</xdr:col>
      <xdr:colOff>1298450</xdr:colOff>
      <xdr:row>4</xdr:row>
      <xdr:rowOff>4695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B09FC4D-FC2C-7D47-8E7E-761B46195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4349" y="2607984"/>
          <a:ext cx="272701" cy="266911"/>
        </a:xfrm>
        <a:prstGeom prst="rect">
          <a:avLst/>
        </a:prstGeom>
      </xdr:spPr>
    </xdr:pic>
    <xdr:clientData/>
  </xdr:twoCellAnchor>
  <xdr:twoCellAnchor editAs="oneCell">
    <xdr:from>
      <xdr:col>4</xdr:col>
      <xdr:colOff>839301</xdr:colOff>
      <xdr:row>3</xdr:row>
      <xdr:rowOff>39487</xdr:rowOff>
    </xdr:from>
    <xdr:to>
      <xdr:col>4</xdr:col>
      <xdr:colOff>1081976</xdr:colOff>
      <xdr:row>4</xdr:row>
      <xdr:rowOff>470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2390439-B58F-294D-825A-B3185E3E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9501" y="2617587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1039923</xdr:colOff>
      <xdr:row>6</xdr:row>
      <xdr:rowOff>51100</xdr:rowOff>
    </xdr:from>
    <xdr:to>
      <xdr:col>2</xdr:col>
      <xdr:colOff>1317195</xdr:colOff>
      <xdr:row>7</xdr:row>
      <xdr:rowOff>50519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7121D74-D0A8-7E4B-BFEA-E259ABC35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2747" y="13049924"/>
          <a:ext cx="277272" cy="290024"/>
        </a:xfrm>
        <a:prstGeom prst="rect">
          <a:avLst/>
        </a:prstGeom>
      </xdr:spPr>
    </xdr:pic>
    <xdr:clientData/>
  </xdr:twoCellAnchor>
  <xdr:twoCellAnchor editAs="oneCell">
    <xdr:from>
      <xdr:col>3</xdr:col>
      <xdr:colOff>1041641</xdr:colOff>
      <xdr:row>6</xdr:row>
      <xdr:rowOff>44824</xdr:rowOff>
    </xdr:from>
    <xdr:to>
      <xdr:col>3</xdr:col>
      <xdr:colOff>1314342</xdr:colOff>
      <xdr:row>7</xdr:row>
      <xdr:rowOff>43787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29D3FA0-A475-E84B-9F5E-6F2FF03F2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9053" y="13043648"/>
          <a:ext cx="272701" cy="283101"/>
        </a:xfrm>
        <a:prstGeom prst="rect">
          <a:avLst/>
        </a:prstGeom>
      </xdr:spPr>
    </xdr:pic>
    <xdr:clientData/>
  </xdr:twoCellAnchor>
  <xdr:twoCellAnchor editAs="oneCell">
    <xdr:from>
      <xdr:col>4</xdr:col>
      <xdr:colOff>860445</xdr:colOff>
      <xdr:row>6</xdr:row>
      <xdr:rowOff>77903</xdr:rowOff>
    </xdr:from>
    <xdr:to>
      <xdr:col>4</xdr:col>
      <xdr:colOff>1103120</xdr:colOff>
      <xdr:row>7</xdr:row>
      <xdr:rowOff>26659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E52E145-3992-5F49-940A-6E8D33924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2445" y="13076727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1035076</xdr:colOff>
      <xdr:row>12</xdr:row>
      <xdr:rowOff>58309</xdr:rowOff>
    </xdr:from>
    <xdr:to>
      <xdr:col>2</xdr:col>
      <xdr:colOff>1312348</xdr:colOff>
      <xdr:row>13</xdr:row>
      <xdr:rowOff>56090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891F762-CC73-FA46-90F9-038C12A1B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900" y="14730544"/>
          <a:ext cx="277272" cy="288387"/>
        </a:xfrm>
        <a:prstGeom prst="rect">
          <a:avLst/>
        </a:prstGeom>
      </xdr:spPr>
    </xdr:pic>
    <xdr:clientData/>
  </xdr:twoCellAnchor>
  <xdr:twoCellAnchor editAs="oneCell">
    <xdr:from>
      <xdr:col>3</xdr:col>
      <xdr:colOff>1010180</xdr:colOff>
      <xdr:row>12</xdr:row>
      <xdr:rowOff>41554</xdr:rowOff>
    </xdr:from>
    <xdr:to>
      <xdr:col>3</xdr:col>
      <xdr:colOff>1282881</xdr:colOff>
      <xdr:row>13</xdr:row>
      <xdr:rowOff>47333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5476D08-8EAB-AF41-905D-0F3D377E6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7592" y="14713789"/>
          <a:ext cx="272701" cy="296385"/>
        </a:xfrm>
        <a:prstGeom prst="rect">
          <a:avLst/>
        </a:prstGeom>
      </xdr:spPr>
    </xdr:pic>
    <xdr:clientData/>
  </xdr:twoCellAnchor>
  <xdr:twoCellAnchor editAs="oneCell">
    <xdr:from>
      <xdr:col>4</xdr:col>
      <xdr:colOff>862739</xdr:colOff>
      <xdr:row>12</xdr:row>
      <xdr:rowOff>69642</xdr:rowOff>
    </xdr:from>
    <xdr:to>
      <xdr:col>4</xdr:col>
      <xdr:colOff>1105414</xdr:colOff>
      <xdr:row>13</xdr:row>
      <xdr:rowOff>22287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FEB3DAA-3AC1-DE46-AC33-D2A2E6020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4739" y="14741877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1069040</xdr:colOff>
      <xdr:row>19</xdr:row>
      <xdr:rowOff>35013</xdr:rowOff>
    </xdr:from>
    <xdr:to>
      <xdr:col>2</xdr:col>
      <xdr:colOff>1346312</xdr:colOff>
      <xdr:row>20</xdr:row>
      <xdr:rowOff>32303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4FFC5DD-8463-444C-8157-EB5C49D3D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6040" y="7705813"/>
          <a:ext cx="277272" cy="289390"/>
        </a:xfrm>
        <a:prstGeom prst="rect">
          <a:avLst/>
        </a:prstGeom>
      </xdr:spPr>
    </xdr:pic>
    <xdr:clientData/>
  </xdr:twoCellAnchor>
  <xdr:twoCellAnchor editAs="oneCell">
    <xdr:from>
      <xdr:col>3</xdr:col>
      <xdr:colOff>1018966</xdr:colOff>
      <xdr:row>19</xdr:row>
      <xdr:rowOff>48129</xdr:rowOff>
    </xdr:from>
    <xdr:to>
      <xdr:col>3</xdr:col>
      <xdr:colOff>1291667</xdr:colOff>
      <xdr:row>20</xdr:row>
      <xdr:rowOff>50323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EAE28CC-4E06-E940-A832-9B26049BA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378" y="16662717"/>
          <a:ext cx="272701" cy="292800"/>
        </a:xfrm>
        <a:prstGeom prst="rect">
          <a:avLst/>
        </a:prstGeom>
      </xdr:spPr>
    </xdr:pic>
    <xdr:clientData/>
  </xdr:twoCellAnchor>
  <xdr:twoCellAnchor editAs="oneCell">
    <xdr:from>
      <xdr:col>4</xdr:col>
      <xdr:colOff>856294</xdr:colOff>
      <xdr:row>19</xdr:row>
      <xdr:rowOff>60954</xdr:rowOff>
    </xdr:from>
    <xdr:to>
      <xdr:col>4</xdr:col>
      <xdr:colOff>1098969</xdr:colOff>
      <xdr:row>20</xdr:row>
      <xdr:rowOff>13416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23CAC2C-E971-2E49-8EFF-8B1276FE4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8294" y="16675542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190500</xdr:rowOff>
    </xdr:from>
    <xdr:to>
      <xdr:col>4</xdr:col>
      <xdr:colOff>66124</xdr:colOff>
      <xdr:row>3</xdr:row>
      <xdr:rowOff>118657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6BAD8574-D317-2C44-9D39-A59224FD6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190500"/>
          <a:ext cx="2796624" cy="22332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1046045</xdr:colOff>
      <xdr:row>3</xdr:row>
      <xdr:rowOff>38466</xdr:rowOff>
    </xdr:from>
    <xdr:to>
      <xdr:col>2</xdr:col>
      <xdr:colOff>1323317</xdr:colOff>
      <xdr:row>4</xdr:row>
      <xdr:rowOff>16781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EB84D93F-9DF0-0641-9556-7511D7A2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3045" y="2349866"/>
          <a:ext cx="277272" cy="273590"/>
        </a:xfrm>
        <a:prstGeom prst="rect">
          <a:avLst/>
        </a:prstGeom>
      </xdr:spPr>
    </xdr:pic>
    <xdr:clientData/>
  </xdr:twoCellAnchor>
  <xdr:twoCellAnchor editAs="oneCell">
    <xdr:from>
      <xdr:col>3</xdr:col>
      <xdr:colOff>1025749</xdr:colOff>
      <xdr:row>3</xdr:row>
      <xdr:rowOff>42584</xdr:rowOff>
    </xdr:from>
    <xdr:to>
      <xdr:col>3</xdr:col>
      <xdr:colOff>1298450</xdr:colOff>
      <xdr:row>4</xdr:row>
      <xdr:rowOff>17395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796C36-0B01-2A49-BBE5-E08CB2506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4349" y="2620684"/>
          <a:ext cx="272701" cy="266911"/>
        </a:xfrm>
        <a:prstGeom prst="rect">
          <a:avLst/>
        </a:prstGeom>
      </xdr:spPr>
    </xdr:pic>
    <xdr:clientData/>
  </xdr:twoCellAnchor>
  <xdr:twoCellAnchor editAs="oneCell">
    <xdr:from>
      <xdr:col>4</xdr:col>
      <xdr:colOff>839301</xdr:colOff>
      <xdr:row>3</xdr:row>
      <xdr:rowOff>39487</xdr:rowOff>
    </xdr:from>
    <xdr:to>
      <xdr:col>4</xdr:col>
      <xdr:colOff>1081976</xdr:colOff>
      <xdr:row>4</xdr:row>
      <xdr:rowOff>470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76A3F1-162A-3C4C-9243-66132550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9501" y="2617587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1039923</xdr:colOff>
      <xdr:row>6</xdr:row>
      <xdr:rowOff>51100</xdr:rowOff>
    </xdr:from>
    <xdr:to>
      <xdr:col>2</xdr:col>
      <xdr:colOff>1317195</xdr:colOff>
      <xdr:row>7</xdr:row>
      <xdr:rowOff>50519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6BA2E3-AF42-2041-AD34-792BDF49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8723" y="3276900"/>
          <a:ext cx="277272" cy="291519"/>
        </a:xfrm>
        <a:prstGeom prst="rect">
          <a:avLst/>
        </a:prstGeom>
      </xdr:spPr>
    </xdr:pic>
    <xdr:clientData/>
  </xdr:twoCellAnchor>
  <xdr:twoCellAnchor editAs="oneCell">
    <xdr:from>
      <xdr:col>3</xdr:col>
      <xdr:colOff>1041641</xdr:colOff>
      <xdr:row>6</xdr:row>
      <xdr:rowOff>44824</xdr:rowOff>
    </xdr:from>
    <xdr:to>
      <xdr:col>3</xdr:col>
      <xdr:colOff>1314342</xdr:colOff>
      <xdr:row>7</xdr:row>
      <xdr:rowOff>43787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94BDCA-D54F-B84E-9391-CC18D34F3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2041" y="3270624"/>
          <a:ext cx="272701" cy="291063"/>
        </a:xfrm>
        <a:prstGeom prst="rect">
          <a:avLst/>
        </a:prstGeom>
      </xdr:spPr>
    </xdr:pic>
    <xdr:clientData/>
  </xdr:twoCellAnchor>
  <xdr:twoCellAnchor editAs="oneCell">
    <xdr:from>
      <xdr:col>4</xdr:col>
      <xdr:colOff>860445</xdr:colOff>
      <xdr:row>6</xdr:row>
      <xdr:rowOff>77903</xdr:rowOff>
    </xdr:from>
    <xdr:to>
      <xdr:col>4</xdr:col>
      <xdr:colOff>1103120</xdr:colOff>
      <xdr:row>7</xdr:row>
      <xdr:rowOff>26659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F9AC6AA-0766-604C-A26F-F02DD4D2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2445" y="3303703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1035076</xdr:colOff>
      <xdr:row>12</xdr:row>
      <xdr:rowOff>58309</xdr:rowOff>
    </xdr:from>
    <xdr:to>
      <xdr:col>2</xdr:col>
      <xdr:colOff>1312348</xdr:colOff>
      <xdr:row>13</xdr:row>
      <xdr:rowOff>56090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CA42143-4A50-4C43-8ABB-7BDE849E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3876" y="4947809"/>
          <a:ext cx="277272" cy="289881"/>
        </a:xfrm>
        <a:prstGeom prst="rect">
          <a:avLst/>
        </a:prstGeom>
      </xdr:spPr>
    </xdr:pic>
    <xdr:clientData/>
  </xdr:twoCellAnchor>
  <xdr:twoCellAnchor editAs="oneCell">
    <xdr:from>
      <xdr:col>3</xdr:col>
      <xdr:colOff>1010180</xdr:colOff>
      <xdr:row>12</xdr:row>
      <xdr:rowOff>41554</xdr:rowOff>
    </xdr:from>
    <xdr:to>
      <xdr:col>3</xdr:col>
      <xdr:colOff>1282881</xdr:colOff>
      <xdr:row>13</xdr:row>
      <xdr:rowOff>47333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783ECD4-CD13-114A-A214-3BB0369AF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580" y="4931054"/>
          <a:ext cx="272701" cy="297879"/>
        </a:xfrm>
        <a:prstGeom prst="rect">
          <a:avLst/>
        </a:prstGeom>
      </xdr:spPr>
    </xdr:pic>
    <xdr:clientData/>
  </xdr:twoCellAnchor>
  <xdr:twoCellAnchor editAs="oneCell">
    <xdr:from>
      <xdr:col>4</xdr:col>
      <xdr:colOff>862739</xdr:colOff>
      <xdr:row>12</xdr:row>
      <xdr:rowOff>69642</xdr:rowOff>
    </xdr:from>
    <xdr:to>
      <xdr:col>4</xdr:col>
      <xdr:colOff>1105414</xdr:colOff>
      <xdr:row>13</xdr:row>
      <xdr:rowOff>22287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0EC44B4-6441-6A46-8210-03E736A83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4739" y="4959142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1056340</xdr:colOff>
      <xdr:row>19</xdr:row>
      <xdr:rowOff>22313</xdr:rowOff>
    </xdr:from>
    <xdr:to>
      <xdr:col>2</xdr:col>
      <xdr:colOff>1333612</xdr:colOff>
      <xdr:row>20</xdr:row>
      <xdr:rowOff>19603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E6CFC5B-C614-5748-86EB-B09D02A3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3340" y="7693113"/>
          <a:ext cx="277272" cy="289390"/>
        </a:xfrm>
        <a:prstGeom prst="rect">
          <a:avLst/>
        </a:prstGeom>
      </xdr:spPr>
    </xdr:pic>
    <xdr:clientData/>
  </xdr:twoCellAnchor>
  <xdr:twoCellAnchor editAs="oneCell">
    <xdr:from>
      <xdr:col>3</xdr:col>
      <xdr:colOff>1018966</xdr:colOff>
      <xdr:row>19</xdr:row>
      <xdr:rowOff>48129</xdr:rowOff>
    </xdr:from>
    <xdr:to>
      <xdr:col>3</xdr:col>
      <xdr:colOff>1291667</xdr:colOff>
      <xdr:row>20</xdr:row>
      <xdr:rowOff>50323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34BF508-F940-994E-8CA2-D6E36BB9F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366" y="6868029"/>
          <a:ext cx="272701" cy="294294"/>
        </a:xfrm>
        <a:prstGeom prst="rect">
          <a:avLst/>
        </a:prstGeom>
      </xdr:spPr>
    </xdr:pic>
    <xdr:clientData/>
  </xdr:twoCellAnchor>
  <xdr:twoCellAnchor editAs="oneCell">
    <xdr:from>
      <xdr:col>4</xdr:col>
      <xdr:colOff>856294</xdr:colOff>
      <xdr:row>19</xdr:row>
      <xdr:rowOff>60954</xdr:rowOff>
    </xdr:from>
    <xdr:to>
      <xdr:col>4</xdr:col>
      <xdr:colOff>1098969</xdr:colOff>
      <xdr:row>20</xdr:row>
      <xdr:rowOff>13416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D2D4625-7C7C-4540-909B-45FFF181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8294" y="6880854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190500</xdr:rowOff>
    </xdr:from>
    <xdr:to>
      <xdr:col>4</xdr:col>
      <xdr:colOff>66124</xdr:colOff>
      <xdr:row>3</xdr:row>
      <xdr:rowOff>118657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C8FC6BDF-654F-4D4D-BD46-C83324665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190500"/>
          <a:ext cx="2796624" cy="22332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1046045</xdr:colOff>
      <xdr:row>3</xdr:row>
      <xdr:rowOff>38466</xdr:rowOff>
    </xdr:from>
    <xdr:to>
      <xdr:col>2</xdr:col>
      <xdr:colOff>1323317</xdr:colOff>
      <xdr:row>4</xdr:row>
      <xdr:rowOff>16781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6BCEBA72-E64C-6242-8E2F-45D8B60F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3045" y="2349866"/>
          <a:ext cx="277272" cy="273590"/>
        </a:xfrm>
        <a:prstGeom prst="rect">
          <a:avLst/>
        </a:prstGeom>
      </xdr:spPr>
    </xdr:pic>
    <xdr:clientData/>
  </xdr:twoCellAnchor>
  <xdr:twoCellAnchor editAs="oneCell">
    <xdr:from>
      <xdr:col>3</xdr:col>
      <xdr:colOff>1013049</xdr:colOff>
      <xdr:row>3</xdr:row>
      <xdr:rowOff>42584</xdr:rowOff>
    </xdr:from>
    <xdr:to>
      <xdr:col>3</xdr:col>
      <xdr:colOff>1285750</xdr:colOff>
      <xdr:row>4</xdr:row>
      <xdr:rowOff>17395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9A7DD4-4BAA-FD48-A5B0-D03C84C84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1649" y="2620684"/>
          <a:ext cx="272701" cy="266911"/>
        </a:xfrm>
        <a:prstGeom prst="rect">
          <a:avLst/>
        </a:prstGeom>
      </xdr:spPr>
    </xdr:pic>
    <xdr:clientData/>
  </xdr:twoCellAnchor>
  <xdr:twoCellAnchor editAs="oneCell">
    <xdr:from>
      <xdr:col>4</xdr:col>
      <xdr:colOff>839301</xdr:colOff>
      <xdr:row>3</xdr:row>
      <xdr:rowOff>52187</xdr:rowOff>
    </xdr:from>
    <xdr:to>
      <xdr:col>4</xdr:col>
      <xdr:colOff>1081976</xdr:colOff>
      <xdr:row>4</xdr:row>
      <xdr:rowOff>13170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7E99C6-F7EB-C747-9176-01E0AFD3E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9501" y="2630287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1039923</xdr:colOff>
      <xdr:row>6</xdr:row>
      <xdr:rowOff>51100</xdr:rowOff>
    </xdr:from>
    <xdr:to>
      <xdr:col>2</xdr:col>
      <xdr:colOff>1317195</xdr:colOff>
      <xdr:row>7</xdr:row>
      <xdr:rowOff>50519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6B3A595-F7AE-8848-A014-4DE3B2F78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8723" y="3276900"/>
          <a:ext cx="277272" cy="291519"/>
        </a:xfrm>
        <a:prstGeom prst="rect">
          <a:avLst/>
        </a:prstGeom>
      </xdr:spPr>
    </xdr:pic>
    <xdr:clientData/>
  </xdr:twoCellAnchor>
  <xdr:twoCellAnchor editAs="oneCell">
    <xdr:from>
      <xdr:col>3</xdr:col>
      <xdr:colOff>1041641</xdr:colOff>
      <xdr:row>6</xdr:row>
      <xdr:rowOff>44824</xdr:rowOff>
    </xdr:from>
    <xdr:to>
      <xdr:col>3</xdr:col>
      <xdr:colOff>1314342</xdr:colOff>
      <xdr:row>7</xdr:row>
      <xdr:rowOff>43787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662602-9C79-7F45-85DC-D9E7373CF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2041" y="3270624"/>
          <a:ext cx="272701" cy="291063"/>
        </a:xfrm>
        <a:prstGeom prst="rect">
          <a:avLst/>
        </a:prstGeom>
      </xdr:spPr>
    </xdr:pic>
    <xdr:clientData/>
  </xdr:twoCellAnchor>
  <xdr:twoCellAnchor editAs="oneCell">
    <xdr:from>
      <xdr:col>4</xdr:col>
      <xdr:colOff>860445</xdr:colOff>
      <xdr:row>6</xdr:row>
      <xdr:rowOff>77903</xdr:rowOff>
    </xdr:from>
    <xdr:to>
      <xdr:col>4</xdr:col>
      <xdr:colOff>1103120</xdr:colOff>
      <xdr:row>7</xdr:row>
      <xdr:rowOff>26659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7D07C5-129E-984D-8EE6-85AB8EFA0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2445" y="3303703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1035076</xdr:colOff>
      <xdr:row>12</xdr:row>
      <xdr:rowOff>58309</xdr:rowOff>
    </xdr:from>
    <xdr:to>
      <xdr:col>2</xdr:col>
      <xdr:colOff>1312348</xdr:colOff>
      <xdr:row>13</xdr:row>
      <xdr:rowOff>56090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F4DF35F-2B66-2542-93C2-2D2ECC1DF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3876" y="4947809"/>
          <a:ext cx="277272" cy="289881"/>
        </a:xfrm>
        <a:prstGeom prst="rect">
          <a:avLst/>
        </a:prstGeom>
      </xdr:spPr>
    </xdr:pic>
    <xdr:clientData/>
  </xdr:twoCellAnchor>
  <xdr:twoCellAnchor editAs="oneCell">
    <xdr:from>
      <xdr:col>3</xdr:col>
      <xdr:colOff>1010180</xdr:colOff>
      <xdr:row>12</xdr:row>
      <xdr:rowOff>41554</xdr:rowOff>
    </xdr:from>
    <xdr:to>
      <xdr:col>3</xdr:col>
      <xdr:colOff>1282881</xdr:colOff>
      <xdr:row>13</xdr:row>
      <xdr:rowOff>47333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FED99A4-EF69-CD45-929D-60996244E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580" y="4931054"/>
          <a:ext cx="272701" cy="297879"/>
        </a:xfrm>
        <a:prstGeom prst="rect">
          <a:avLst/>
        </a:prstGeom>
      </xdr:spPr>
    </xdr:pic>
    <xdr:clientData/>
  </xdr:twoCellAnchor>
  <xdr:twoCellAnchor editAs="oneCell">
    <xdr:from>
      <xdr:col>4</xdr:col>
      <xdr:colOff>862739</xdr:colOff>
      <xdr:row>12</xdr:row>
      <xdr:rowOff>69642</xdr:rowOff>
    </xdr:from>
    <xdr:to>
      <xdr:col>4</xdr:col>
      <xdr:colOff>1105414</xdr:colOff>
      <xdr:row>13</xdr:row>
      <xdr:rowOff>22287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15A118-E361-2E4E-B69F-0368F2EE7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4739" y="4959142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1030940</xdr:colOff>
      <xdr:row>19</xdr:row>
      <xdr:rowOff>60413</xdr:rowOff>
    </xdr:from>
    <xdr:to>
      <xdr:col>2</xdr:col>
      <xdr:colOff>1308212</xdr:colOff>
      <xdr:row>20</xdr:row>
      <xdr:rowOff>57703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E2C083F-BE1E-274E-B6A7-363C57E9A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9740" y="6880313"/>
          <a:ext cx="277272" cy="289390"/>
        </a:xfrm>
        <a:prstGeom prst="rect">
          <a:avLst/>
        </a:prstGeom>
      </xdr:spPr>
    </xdr:pic>
    <xdr:clientData/>
  </xdr:twoCellAnchor>
  <xdr:twoCellAnchor editAs="oneCell">
    <xdr:from>
      <xdr:col>3</xdr:col>
      <xdr:colOff>1018966</xdr:colOff>
      <xdr:row>19</xdr:row>
      <xdr:rowOff>48129</xdr:rowOff>
    </xdr:from>
    <xdr:to>
      <xdr:col>3</xdr:col>
      <xdr:colOff>1291667</xdr:colOff>
      <xdr:row>20</xdr:row>
      <xdr:rowOff>50323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C211464-9CCC-AB48-B456-F3C40F629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366" y="6868029"/>
          <a:ext cx="272701" cy="294294"/>
        </a:xfrm>
        <a:prstGeom prst="rect">
          <a:avLst/>
        </a:prstGeom>
      </xdr:spPr>
    </xdr:pic>
    <xdr:clientData/>
  </xdr:twoCellAnchor>
  <xdr:twoCellAnchor editAs="oneCell">
    <xdr:from>
      <xdr:col>4</xdr:col>
      <xdr:colOff>856294</xdr:colOff>
      <xdr:row>19</xdr:row>
      <xdr:rowOff>60954</xdr:rowOff>
    </xdr:from>
    <xdr:to>
      <xdr:col>4</xdr:col>
      <xdr:colOff>1098969</xdr:colOff>
      <xdr:row>20</xdr:row>
      <xdr:rowOff>13416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FA22AD6-411A-434E-8F37-2220A2882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8294" y="6880854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190500</xdr:rowOff>
    </xdr:from>
    <xdr:to>
      <xdr:col>4</xdr:col>
      <xdr:colOff>66124</xdr:colOff>
      <xdr:row>3</xdr:row>
      <xdr:rowOff>118657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9259C2BC-57C8-DB44-8307-A3E848C0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190500"/>
          <a:ext cx="2796624" cy="22332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1046045</xdr:colOff>
      <xdr:row>3</xdr:row>
      <xdr:rowOff>38466</xdr:rowOff>
    </xdr:from>
    <xdr:to>
      <xdr:col>2</xdr:col>
      <xdr:colOff>1323317</xdr:colOff>
      <xdr:row>4</xdr:row>
      <xdr:rowOff>16781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A7D50352-BDC8-6344-B239-9EA0E56D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3045" y="2349866"/>
          <a:ext cx="277272" cy="273590"/>
        </a:xfrm>
        <a:prstGeom prst="rect">
          <a:avLst/>
        </a:prstGeom>
      </xdr:spPr>
    </xdr:pic>
    <xdr:clientData/>
  </xdr:twoCellAnchor>
  <xdr:twoCellAnchor editAs="oneCell">
    <xdr:from>
      <xdr:col>3</xdr:col>
      <xdr:colOff>1013049</xdr:colOff>
      <xdr:row>3</xdr:row>
      <xdr:rowOff>29884</xdr:rowOff>
    </xdr:from>
    <xdr:to>
      <xdr:col>3</xdr:col>
      <xdr:colOff>1285750</xdr:colOff>
      <xdr:row>4</xdr:row>
      <xdr:rowOff>4695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CEC025-E4A6-DE44-A370-0A794951F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1649" y="2607984"/>
          <a:ext cx="272701" cy="266911"/>
        </a:xfrm>
        <a:prstGeom prst="rect">
          <a:avLst/>
        </a:prstGeom>
      </xdr:spPr>
    </xdr:pic>
    <xdr:clientData/>
  </xdr:twoCellAnchor>
  <xdr:twoCellAnchor editAs="oneCell">
    <xdr:from>
      <xdr:col>4</xdr:col>
      <xdr:colOff>839301</xdr:colOff>
      <xdr:row>3</xdr:row>
      <xdr:rowOff>39487</xdr:rowOff>
    </xdr:from>
    <xdr:to>
      <xdr:col>4</xdr:col>
      <xdr:colOff>1081976</xdr:colOff>
      <xdr:row>4</xdr:row>
      <xdr:rowOff>470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70B1F4-4A99-D946-AD0A-53A1A2A6C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9501" y="2617587"/>
          <a:ext cx="242675" cy="253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1039923</xdr:colOff>
      <xdr:row>6</xdr:row>
      <xdr:rowOff>51100</xdr:rowOff>
    </xdr:from>
    <xdr:to>
      <xdr:col>2</xdr:col>
      <xdr:colOff>1317195</xdr:colOff>
      <xdr:row>7</xdr:row>
      <xdr:rowOff>50519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AE58FE-EC91-3842-83D6-69A09C09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8723" y="3276900"/>
          <a:ext cx="277272" cy="291519"/>
        </a:xfrm>
        <a:prstGeom prst="rect">
          <a:avLst/>
        </a:prstGeom>
      </xdr:spPr>
    </xdr:pic>
    <xdr:clientData/>
  </xdr:twoCellAnchor>
  <xdr:twoCellAnchor editAs="oneCell">
    <xdr:from>
      <xdr:col>3</xdr:col>
      <xdr:colOff>1041641</xdr:colOff>
      <xdr:row>6</xdr:row>
      <xdr:rowOff>44824</xdr:rowOff>
    </xdr:from>
    <xdr:to>
      <xdr:col>3</xdr:col>
      <xdr:colOff>1314342</xdr:colOff>
      <xdr:row>7</xdr:row>
      <xdr:rowOff>43787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ECE4A0C-4502-844F-92FC-665CF55D0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2041" y="3270624"/>
          <a:ext cx="272701" cy="291063"/>
        </a:xfrm>
        <a:prstGeom prst="rect">
          <a:avLst/>
        </a:prstGeom>
      </xdr:spPr>
    </xdr:pic>
    <xdr:clientData/>
  </xdr:twoCellAnchor>
  <xdr:twoCellAnchor editAs="oneCell">
    <xdr:from>
      <xdr:col>4</xdr:col>
      <xdr:colOff>860445</xdr:colOff>
      <xdr:row>6</xdr:row>
      <xdr:rowOff>77903</xdr:rowOff>
    </xdr:from>
    <xdr:to>
      <xdr:col>4</xdr:col>
      <xdr:colOff>1103120</xdr:colOff>
      <xdr:row>7</xdr:row>
      <xdr:rowOff>26659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075551-9ECD-5E4F-894C-5E52F5B38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2445" y="3303703"/>
          <a:ext cx="242675" cy="240856"/>
        </a:xfrm>
        <a:prstGeom prst="rect">
          <a:avLst/>
        </a:prstGeom>
      </xdr:spPr>
    </xdr:pic>
    <xdr:clientData/>
  </xdr:twoCellAnchor>
  <xdr:twoCellAnchor editAs="oneCell">
    <xdr:from>
      <xdr:col>2</xdr:col>
      <xdr:colOff>1035076</xdr:colOff>
      <xdr:row>12</xdr:row>
      <xdr:rowOff>58309</xdr:rowOff>
    </xdr:from>
    <xdr:to>
      <xdr:col>2</xdr:col>
      <xdr:colOff>1312348</xdr:colOff>
      <xdr:row>13</xdr:row>
      <xdr:rowOff>56090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8EB226D-8D2E-0046-AE03-FE5F44E7F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3876" y="4947809"/>
          <a:ext cx="277272" cy="289881"/>
        </a:xfrm>
        <a:prstGeom prst="rect">
          <a:avLst/>
        </a:prstGeom>
      </xdr:spPr>
    </xdr:pic>
    <xdr:clientData/>
  </xdr:twoCellAnchor>
  <xdr:twoCellAnchor editAs="oneCell">
    <xdr:from>
      <xdr:col>3</xdr:col>
      <xdr:colOff>1010180</xdr:colOff>
      <xdr:row>12</xdr:row>
      <xdr:rowOff>41554</xdr:rowOff>
    </xdr:from>
    <xdr:to>
      <xdr:col>3</xdr:col>
      <xdr:colOff>1282881</xdr:colOff>
      <xdr:row>13</xdr:row>
      <xdr:rowOff>47333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E5576D1-2A1D-4145-AB09-DD866097C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580" y="4931054"/>
          <a:ext cx="272701" cy="297879"/>
        </a:xfrm>
        <a:prstGeom prst="rect">
          <a:avLst/>
        </a:prstGeom>
      </xdr:spPr>
    </xdr:pic>
    <xdr:clientData/>
  </xdr:twoCellAnchor>
  <xdr:twoCellAnchor editAs="oneCell">
    <xdr:from>
      <xdr:col>4</xdr:col>
      <xdr:colOff>862739</xdr:colOff>
      <xdr:row>12</xdr:row>
      <xdr:rowOff>69642</xdr:rowOff>
    </xdr:from>
    <xdr:to>
      <xdr:col>4</xdr:col>
      <xdr:colOff>1105414</xdr:colOff>
      <xdr:row>13</xdr:row>
      <xdr:rowOff>22287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6ABC88C-ED2F-6746-A070-40369CE42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4739" y="4959142"/>
          <a:ext cx="242675" cy="244745"/>
        </a:xfrm>
        <a:prstGeom prst="rect">
          <a:avLst/>
        </a:prstGeom>
      </xdr:spPr>
    </xdr:pic>
    <xdr:clientData/>
  </xdr:twoCellAnchor>
  <xdr:twoCellAnchor editAs="oneCell">
    <xdr:from>
      <xdr:col>2</xdr:col>
      <xdr:colOff>1030940</xdr:colOff>
      <xdr:row>19</xdr:row>
      <xdr:rowOff>60413</xdr:rowOff>
    </xdr:from>
    <xdr:to>
      <xdr:col>2</xdr:col>
      <xdr:colOff>1308212</xdr:colOff>
      <xdr:row>20</xdr:row>
      <xdr:rowOff>57703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8B229AD-F1E7-1946-BEEA-902E0828E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9740" y="6880313"/>
          <a:ext cx="277272" cy="289390"/>
        </a:xfrm>
        <a:prstGeom prst="rect">
          <a:avLst/>
        </a:prstGeom>
      </xdr:spPr>
    </xdr:pic>
    <xdr:clientData/>
  </xdr:twoCellAnchor>
  <xdr:twoCellAnchor editAs="oneCell">
    <xdr:from>
      <xdr:col>3</xdr:col>
      <xdr:colOff>1018966</xdr:colOff>
      <xdr:row>19</xdr:row>
      <xdr:rowOff>48129</xdr:rowOff>
    </xdr:from>
    <xdr:to>
      <xdr:col>3</xdr:col>
      <xdr:colOff>1291667</xdr:colOff>
      <xdr:row>20</xdr:row>
      <xdr:rowOff>50323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3A1FA6C-2867-AB40-8C2E-17C109535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366" y="6868029"/>
          <a:ext cx="272701" cy="294294"/>
        </a:xfrm>
        <a:prstGeom prst="rect">
          <a:avLst/>
        </a:prstGeom>
      </xdr:spPr>
    </xdr:pic>
    <xdr:clientData/>
  </xdr:twoCellAnchor>
  <xdr:twoCellAnchor editAs="oneCell">
    <xdr:from>
      <xdr:col>4</xdr:col>
      <xdr:colOff>856294</xdr:colOff>
      <xdr:row>19</xdr:row>
      <xdr:rowOff>60954</xdr:rowOff>
    </xdr:from>
    <xdr:to>
      <xdr:col>4</xdr:col>
      <xdr:colOff>1098969</xdr:colOff>
      <xdr:row>20</xdr:row>
      <xdr:rowOff>13416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524C1B7-5220-0643-89D2-6056732A1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8294" y="6880854"/>
          <a:ext cx="242675" cy="2445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0</xdr:row>
      <xdr:rowOff>190500</xdr:rowOff>
    </xdr:from>
    <xdr:to>
      <xdr:col>4</xdr:col>
      <xdr:colOff>66124</xdr:colOff>
      <xdr:row>3</xdr:row>
      <xdr:rowOff>118657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3C163434-EF87-1E46-9C0B-98747A524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/>
      </xdr:blipFill>
      <xdr:spPr>
        <a:xfrm>
          <a:off x="2679700" y="190500"/>
          <a:ext cx="2796624" cy="2233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0843-A2B6-254D-834B-568E7E7B52FA}">
  <sheetPr>
    <tabColor rgb="FFE2EFDA"/>
  </sheetPr>
  <dimension ref="B1:L39"/>
  <sheetViews>
    <sheetView tabSelected="1" topLeftCell="A9" zoomScale="98" zoomScaleNormal="98" workbookViewId="0">
      <selection activeCell="D21" sqref="D21:E21"/>
    </sheetView>
  </sheetViews>
  <sheetFormatPr defaultColWidth="11" defaultRowHeight="15.75"/>
  <cols>
    <col min="4" max="5" width="11" customWidth="1"/>
    <col min="7" max="7" width="11" customWidth="1"/>
    <col min="9" max="9" width="11" customWidth="1"/>
  </cols>
  <sheetData>
    <row r="1" spans="2:12" ht="19.5" hidden="1">
      <c r="B1" s="1"/>
    </row>
    <row r="2" spans="2:12" hidden="1"/>
    <row r="3" spans="2:12" hidden="1"/>
    <row r="4" spans="2:12" hidden="1"/>
    <row r="5" spans="2:12" hidden="1"/>
    <row r="6" spans="2:12" hidden="1"/>
    <row r="7" spans="2:12" hidden="1"/>
    <row r="8" spans="2:12" hidden="1"/>
    <row r="10" spans="2:12" ht="21" thickBot="1">
      <c r="I10" s="2"/>
      <c r="J10" s="3"/>
      <c r="K10" s="3"/>
      <c r="L10" s="3"/>
    </row>
    <row r="11" spans="2:12" ht="27.75" thickTop="1" thickBot="1">
      <c r="B11" s="38" t="s">
        <v>0</v>
      </c>
      <c r="C11" s="38"/>
      <c r="D11" s="38"/>
      <c r="E11" s="38"/>
      <c r="G11" s="39" t="s">
        <v>1</v>
      </c>
      <c r="H11" s="39"/>
      <c r="I11" s="39"/>
      <c r="J11" s="39"/>
      <c r="K11" s="3"/>
      <c r="L11" s="3"/>
    </row>
    <row r="12" spans="2:12" ht="22.5" thickTop="1" thickBot="1">
      <c r="B12" s="26" t="s">
        <v>2</v>
      </c>
      <c r="C12" s="26" t="s">
        <v>3</v>
      </c>
      <c r="D12" s="26" t="s">
        <v>4</v>
      </c>
      <c r="E12" s="26" t="s">
        <v>5</v>
      </c>
      <c r="G12" s="26" t="s">
        <v>2</v>
      </c>
      <c r="H12" s="26" t="s">
        <v>3</v>
      </c>
      <c r="I12" s="26" t="s">
        <v>4</v>
      </c>
      <c r="J12" s="26" t="s">
        <v>5</v>
      </c>
      <c r="K12" s="3"/>
      <c r="L12" s="3"/>
    </row>
    <row r="13" spans="2:12" ht="20.25" thickTop="1" thickBot="1">
      <c r="B13" s="27" t="s">
        <v>6</v>
      </c>
      <c r="C13" s="27">
        <v>90</v>
      </c>
      <c r="D13" s="27">
        <v>90</v>
      </c>
      <c r="E13" s="27">
        <v>22.5</v>
      </c>
      <c r="G13" s="27" t="s">
        <v>6</v>
      </c>
      <c r="H13" s="27">
        <v>110</v>
      </c>
      <c r="I13" s="27">
        <v>100</v>
      </c>
      <c r="J13" s="27">
        <v>27</v>
      </c>
      <c r="K13" s="3"/>
      <c r="L13" s="3"/>
    </row>
    <row r="14" spans="2:12" ht="20.25" thickTop="1" thickBot="1">
      <c r="B14" s="27" t="s">
        <v>7</v>
      </c>
      <c r="C14" s="27">
        <v>95</v>
      </c>
      <c r="D14" s="27">
        <v>95</v>
      </c>
      <c r="E14" s="27">
        <v>25</v>
      </c>
      <c r="G14" s="27" t="s">
        <v>7</v>
      </c>
      <c r="H14" s="27">
        <v>115</v>
      </c>
      <c r="I14" s="27">
        <v>105</v>
      </c>
      <c r="J14" s="27">
        <v>30</v>
      </c>
      <c r="K14" s="3"/>
      <c r="L14" s="3"/>
    </row>
    <row r="15" spans="2:12" ht="20.25" thickTop="1" thickBot="1">
      <c r="B15" s="27" t="s">
        <v>8</v>
      </c>
      <c r="C15" s="27">
        <v>100</v>
      </c>
      <c r="D15" s="27">
        <v>100</v>
      </c>
      <c r="E15" s="27">
        <v>27.5</v>
      </c>
      <c r="G15" s="27" t="s">
        <v>8</v>
      </c>
      <c r="H15" s="27">
        <v>120</v>
      </c>
      <c r="I15" s="27">
        <v>110</v>
      </c>
      <c r="J15" s="27">
        <v>33</v>
      </c>
      <c r="K15" s="3"/>
      <c r="L15" s="3"/>
    </row>
    <row r="16" spans="2:12" ht="20.25" thickTop="1" thickBot="1">
      <c r="B16" s="27" t="s">
        <v>9</v>
      </c>
      <c r="C16" s="27">
        <v>105</v>
      </c>
      <c r="D16" s="27">
        <v>105</v>
      </c>
      <c r="E16" s="27">
        <v>30</v>
      </c>
      <c r="G16" s="27" t="s">
        <v>9</v>
      </c>
      <c r="H16" s="27">
        <v>125</v>
      </c>
      <c r="I16" s="27">
        <v>115</v>
      </c>
      <c r="J16" s="27">
        <v>36</v>
      </c>
      <c r="K16" s="4"/>
      <c r="L16" s="4"/>
    </row>
    <row r="17" spans="2:12" ht="20.25" thickTop="1" thickBot="1">
      <c r="B17" s="27" t="s">
        <v>10</v>
      </c>
      <c r="C17" s="27">
        <v>110</v>
      </c>
      <c r="D17" s="27">
        <v>110</v>
      </c>
      <c r="E17" s="27">
        <v>32.5</v>
      </c>
      <c r="G17" s="27" t="s">
        <v>10</v>
      </c>
      <c r="H17" s="27">
        <v>130</v>
      </c>
      <c r="I17" s="27">
        <v>120</v>
      </c>
      <c r="J17" s="27">
        <v>39</v>
      </c>
      <c r="K17" s="4"/>
      <c r="L17" s="4"/>
    </row>
    <row r="18" spans="2:12" ht="20.25" thickTop="1" thickBot="1">
      <c r="B18" s="27" t="s">
        <v>11</v>
      </c>
      <c r="C18" s="27">
        <v>115</v>
      </c>
      <c r="D18" s="27">
        <v>115</v>
      </c>
      <c r="E18" s="27">
        <v>35</v>
      </c>
      <c r="G18" s="27" t="s">
        <v>11</v>
      </c>
      <c r="H18" s="27">
        <v>135</v>
      </c>
      <c r="I18" s="27">
        <v>125</v>
      </c>
      <c r="J18" s="27">
        <v>42</v>
      </c>
      <c r="K18" s="4"/>
      <c r="L18" s="4"/>
    </row>
    <row r="19" spans="2:12" ht="20.25" thickTop="1" thickBot="1">
      <c r="B19" s="27" t="s">
        <v>12</v>
      </c>
      <c r="C19" s="27">
        <v>120</v>
      </c>
      <c r="D19" s="27">
        <v>120</v>
      </c>
      <c r="E19" s="27">
        <v>40</v>
      </c>
      <c r="G19" s="27" t="s">
        <v>12</v>
      </c>
      <c r="H19" s="27">
        <v>140</v>
      </c>
      <c r="I19" s="27">
        <v>130</v>
      </c>
      <c r="J19" s="27">
        <v>45</v>
      </c>
    </row>
    <row r="20" spans="2:12" ht="24.75" thickTop="1" thickBot="1">
      <c r="B20" s="34" t="s">
        <v>13</v>
      </c>
      <c r="C20" s="34"/>
      <c r="D20" s="37" t="s">
        <v>14</v>
      </c>
      <c r="E20" s="37"/>
      <c r="G20" s="34" t="s">
        <v>13</v>
      </c>
      <c r="H20" s="34"/>
      <c r="I20" s="37" t="s">
        <v>14</v>
      </c>
      <c r="J20" s="37"/>
    </row>
    <row r="21" spans="2:12" ht="24.75" thickTop="1" thickBot="1">
      <c r="B21" s="34" t="s">
        <v>15</v>
      </c>
      <c r="C21" s="34"/>
      <c r="D21" s="35"/>
      <c r="E21" s="35"/>
      <c r="F21" s="9"/>
      <c r="G21" s="34" t="s">
        <v>15</v>
      </c>
      <c r="H21" s="34"/>
      <c r="I21" s="35"/>
      <c r="J21" s="35"/>
    </row>
    <row r="22" spans="2:12" ht="24" customHeight="1" thickTop="1" thickBot="1">
      <c r="B22" s="34" t="s">
        <v>16</v>
      </c>
      <c r="C22" s="34"/>
      <c r="D22" s="35"/>
      <c r="E22" s="35"/>
      <c r="F22" s="9"/>
      <c r="G22" s="34" t="s">
        <v>16</v>
      </c>
      <c r="H22" s="34"/>
      <c r="I22" s="35"/>
      <c r="J22" s="35"/>
    </row>
    <row r="23" spans="2:12" ht="24.75" thickTop="1" thickBot="1">
      <c r="B23" s="34" t="s">
        <v>5</v>
      </c>
      <c r="C23" s="34"/>
      <c r="D23" s="35"/>
      <c r="E23" s="35"/>
      <c r="F23" s="9"/>
      <c r="G23" s="34" t="s">
        <v>5</v>
      </c>
      <c r="H23" s="34"/>
      <c r="I23" s="35"/>
      <c r="J23" s="35"/>
    </row>
    <row r="24" spans="2:12" ht="24" thickTop="1">
      <c r="B24" s="36"/>
      <c r="C24" s="36"/>
      <c r="D24" s="33"/>
      <c r="E24" s="33"/>
      <c r="F24" s="9"/>
      <c r="G24" s="10"/>
      <c r="H24" s="10"/>
    </row>
    <row r="25" spans="2:12" ht="20.25">
      <c r="I25" s="2"/>
      <c r="J25" s="3"/>
      <c r="K25" s="3"/>
    </row>
    <row r="26" spans="2:12" ht="20.25">
      <c r="I26" s="2"/>
      <c r="J26" s="3"/>
      <c r="K26" s="3"/>
    </row>
    <row r="27" spans="2:12" ht="20.25">
      <c r="I27" s="2"/>
      <c r="J27" s="3"/>
      <c r="K27" s="3"/>
      <c r="L27" s="3"/>
    </row>
    <row r="28" spans="2:12">
      <c r="I28" s="4"/>
      <c r="J28" s="4"/>
      <c r="K28" s="4"/>
      <c r="L28" s="4"/>
    </row>
    <row r="37" spans="6:8" ht="23.25">
      <c r="F37" s="11"/>
      <c r="G37" s="12"/>
      <c r="H37" s="12"/>
    </row>
    <row r="38" spans="6:8" ht="23.25">
      <c r="F38" s="13"/>
      <c r="G38" s="12"/>
      <c r="H38" s="12"/>
    </row>
    <row r="39" spans="6:8" ht="23.25">
      <c r="F39" s="13"/>
      <c r="G39" s="12"/>
      <c r="H39" s="12"/>
    </row>
  </sheetData>
  <sheetProtection algorithmName="SHA-512" hashValue="Pl8ogT3adiJYLuBp2/lLC/hXd7wKQqpsznNa3nnCUXQL0noEBKAw1T6ycNzcqrtQvGLvSrj+EU8LRh3KqO31JA==" saltValue="P1GFE2FMpvJ0RzNOx+mdXw==" spinCount="100000" sheet="1" objects="1" scenarios="1"/>
  <mergeCells count="19">
    <mergeCell ref="B11:E11"/>
    <mergeCell ref="D22:E22"/>
    <mergeCell ref="D23:E23"/>
    <mergeCell ref="G11:J11"/>
    <mergeCell ref="I21:J21"/>
    <mergeCell ref="I22:J22"/>
    <mergeCell ref="B20:C20"/>
    <mergeCell ref="D20:E20"/>
    <mergeCell ref="D21:E21"/>
    <mergeCell ref="B21:C21"/>
    <mergeCell ref="B22:C22"/>
    <mergeCell ref="G23:H23"/>
    <mergeCell ref="G20:H20"/>
    <mergeCell ref="I23:J23"/>
    <mergeCell ref="B23:C23"/>
    <mergeCell ref="B24:C24"/>
    <mergeCell ref="I20:J20"/>
    <mergeCell ref="G21:H21"/>
    <mergeCell ref="G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2641-77EA-A64B-9B69-4E2DBA3D8C1A}">
  <sheetPr>
    <tabColor rgb="FFFF8AD8"/>
  </sheetPr>
  <dimension ref="B1:H32"/>
  <sheetViews>
    <sheetView zoomScaleNormal="100" zoomScaleSheetLayoutView="87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.9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Calculator!D20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Calculator!D21</f>
        <v>0</v>
      </c>
      <c r="D5" s="6">
        <f>Calculator!D22</f>
        <v>0</v>
      </c>
      <c r="E5" s="8">
        <f>Calculator!D23</f>
        <v>0</v>
      </c>
    </row>
    <row r="6" spans="2:5" ht="45">
      <c r="B6" s="47" t="s">
        <v>21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8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8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8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8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8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8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  <c r="H22" s="28"/>
    </row>
    <row r="23" spans="2:8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8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8" ht="23.25">
      <c r="B25" s="18" t="s">
        <v>24</v>
      </c>
      <c r="C25" s="19">
        <f>C21</f>
        <v>0</v>
      </c>
      <c r="D25" s="19">
        <f>D21</f>
        <v>0</v>
      </c>
      <c r="E25" s="20">
        <v>0</v>
      </c>
    </row>
    <row r="26" spans="2:8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8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8" ht="15.95" customHeight="1">
      <c r="B29" s="31"/>
      <c r="C29" s="32"/>
      <c r="D29" s="32"/>
      <c r="E29" s="32"/>
    </row>
    <row r="30" spans="2:8" ht="15.95" customHeight="1">
      <c r="B30" s="32"/>
      <c r="C30" s="32"/>
      <c r="D30" s="32"/>
      <c r="E30" s="32"/>
    </row>
    <row r="31" spans="2:8" ht="15.95" customHeight="1">
      <c r="B31" s="32"/>
      <c r="C31" s="32"/>
      <c r="D31" s="32"/>
      <c r="E31" s="32"/>
    </row>
    <row r="32" spans="2:8" ht="15.95" customHeight="1">
      <c r="B32" s="32"/>
      <c r="C32" s="32"/>
      <c r="D32" s="32"/>
      <c r="E32" s="32"/>
    </row>
  </sheetData>
  <sheetProtection algorithmName="SHA-512" hashValue="V8xAvujrYwn/wPUdt3DwlxjDhyrLljVOBlW2UkbPkwT37Rd8xcfJ4mu4DVCE0QiS8h+itPNJ2P7FGORFhNUWiQ==" saltValue="PbfLFrLFpcYsMi+TEhEx+g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scale="96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EF24-0E9A-C94D-A568-EF12F3BF7361}">
  <sheetPr>
    <tabColor rgb="FFFF8AD8"/>
  </sheetPr>
  <dimension ref="B1:E32"/>
  <sheetViews>
    <sheetView zoomScaleNormal="100" zoomScaleSheetLayoutView="87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Calculator!D20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Calculator!D21</f>
        <v>0</v>
      </c>
      <c r="D5" s="6">
        <f>Calculator!D22*0.9</f>
        <v>0</v>
      </c>
      <c r="E5" s="8">
        <f>Calculator!D23*0.9</f>
        <v>0</v>
      </c>
    </row>
    <row r="6" spans="2:5" ht="45">
      <c r="B6" s="47" t="s">
        <v>28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5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5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5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5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5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5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</row>
    <row r="23" spans="2:5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5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5" ht="23.25">
      <c r="B25" s="18" t="s">
        <v>24</v>
      </c>
      <c r="C25" s="19">
        <f>C21</f>
        <v>0</v>
      </c>
      <c r="D25" s="19">
        <f>D21</f>
        <v>0</v>
      </c>
      <c r="E25" s="20">
        <v>0</v>
      </c>
    </row>
    <row r="26" spans="2:5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5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5" ht="15.95" customHeight="1">
      <c r="B29" s="31"/>
      <c r="C29" s="32"/>
      <c r="D29" s="32"/>
      <c r="E29" s="32"/>
    </row>
    <row r="30" spans="2:5" ht="15.95" customHeight="1">
      <c r="B30" s="32"/>
      <c r="C30" s="32"/>
      <c r="D30" s="32"/>
      <c r="E30" s="32"/>
    </row>
    <row r="31" spans="2:5" ht="15.95" customHeight="1">
      <c r="B31" s="32"/>
      <c r="C31" s="32"/>
      <c r="D31" s="32"/>
      <c r="E31" s="32"/>
    </row>
    <row r="32" spans="2:5" ht="15.95" customHeight="1">
      <c r="B32" s="32"/>
      <c r="C32" s="32"/>
      <c r="D32" s="32"/>
      <c r="E32" s="32"/>
    </row>
  </sheetData>
  <sheetProtection algorithmName="SHA-512" hashValue="Pu5DT4cUQyOk1IY0Q1TyX7zjWZRXLYkj/0DWuJbxPjjzgMkqsSnP/+XOUGK9eE6KcypvCoOZ9t2n9NEi6JhBDw==" saltValue="fI45auJnI34BXIS4zNC+WQ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orientation="portrait" horizontalDpi="0" verticalDpi="0"/>
  <rowBreaks count="1" manualBreakCount="1">
    <brk id="27" min="1" max="4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CDB0-7F46-0148-BC41-F38963CFA396}">
  <sheetPr>
    <tabColor rgb="FFFF8AD8"/>
  </sheetPr>
  <dimension ref="B1:E32"/>
  <sheetViews>
    <sheetView zoomScaleNormal="100" zoomScaleSheetLayoutView="87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Calculator!D20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Calculator!D21</f>
        <v>0</v>
      </c>
      <c r="D5" s="6">
        <f>Calculator!D22*0.8</f>
        <v>0</v>
      </c>
      <c r="E5" s="8">
        <f>Calculator!D23*0.8</f>
        <v>0</v>
      </c>
    </row>
    <row r="6" spans="2:5" ht="45">
      <c r="B6" s="47" t="s">
        <v>29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5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5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5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5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5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5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</row>
    <row r="23" spans="2:5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5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5" ht="23.25">
      <c r="B25" s="18" t="s">
        <v>24</v>
      </c>
      <c r="C25" s="19">
        <f>C21</f>
        <v>0</v>
      </c>
      <c r="D25" s="19">
        <f>D21</f>
        <v>0</v>
      </c>
      <c r="E25" s="20">
        <v>0</v>
      </c>
    </row>
    <row r="26" spans="2:5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5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5" ht="15.95" customHeight="1">
      <c r="B29" s="31"/>
      <c r="C29" s="32"/>
      <c r="D29" s="32"/>
      <c r="E29" s="32"/>
    </row>
    <row r="30" spans="2:5" ht="15.95" customHeight="1">
      <c r="B30" s="32"/>
      <c r="C30" s="32"/>
      <c r="D30" s="32"/>
      <c r="E30" s="32"/>
    </row>
    <row r="31" spans="2:5" ht="15.95" customHeight="1">
      <c r="B31" s="32"/>
      <c r="C31" s="32"/>
      <c r="D31" s="32"/>
      <c r="E31" s="32"/>
    </row>
    <row r="32" spans="2:5" ht="15.95" customHeight="1">
      <c r="B32" s="32"/>
      <c r="C32" s="32"/>
      <c r="D32" s="32"/>
      <c r="E32" s="32"/>
    </row>
  </sheetData>
  <sheetProtection algorithmName="SHA-512" hashValue="NGyKF075Hi0su6AfZfEQJj2xO+gYHgShMN4DPG/ndM6JeE2xS8/v+/DaoCN04p2JGvkh0cfR9B4DxUftgXa47A==" saltValue="rUwKk4CZ43EAUtITpFYZQw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orientation="portrait" horizontalDpi="0" verticalDpi="0"/>
  <rowBreaks count="1" manualBreakCount="1">
    <brk id="27" min="1" max="4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E8C4-60F4-9046-9D37-6D6D166182BC}">
  <sheetPr>
    <tabColor rgb="FFFF8AD8"/>
  </sheetPr>
  <dimension ref="B1:E32"/>
  <sheetViews>
    <sheetView zoomScaleNormal="100" zoomScaleSheetLayoutView="87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Calculator!D20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Calculator!D21</f>
        <v>0</v>
      </c>
      <c r="D5" s="6">
        <f>Calculator!D22*0.7</f>
        <v>0</v>
      </c>
      <c r="E5" s="8">
        <f>Calculator!D23*0.7</f>
        <v>0</v>
      </c>
    </row>
    <row r="6" spans="2:5" ht="45">
      <c r="B6" s="47" t="s">
        <v>30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5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5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5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5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5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5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</row>
    <row r="23" spans="2:5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5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5" ht="23.25">
      <c r="B25" s="18" t="s">
        <v>24</v>
      </c>
      <c r="C25" s="19">
        <f>C21</f>
        <v>0</v>
      </c>
      <c r="D25" s="19">
        <f>D21</f>
        <v>0</v>
      </c>
      <c r="E25" s="20">
        <v>0</v>
      </c>
    </row>
    <row r="26" spans="2:5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5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5" ht="15.95" customHeight="1">
      <c r="B29" s="31"/>
      <c r="C29" s="32"/>
      <c r="D29" s="32"/>
      <c r="E29" s="32"/>
    </row>
    <row r="30" spans="2:5" ht="15.95" customHeight="1">
      <c r="B30" s="32"/>
      <c r="C30" s="32"/>
      <c r="D30" s="32"/>
      <c r="E30" s="32"/>
    </row>
    <row r="31" spans="2:5" ht="15.95" customHeight="1">
      <c r="B31" s="32"/>
      <c r="C31" s="32"/>
      <c r="D31" s="32"/>
      <c r="E31" s="32"/>
    </row>
    <row r="32" spans="2:5" ht="15.95" customHeight="1">
      <c r="B32" s="32"/>
      <c r="C32" s="32"/>
      <c r="D32" s="32"/>
      <c r="E32" s="32"/>
    </row>
  </sheetData>
  <sheetProtection algorithmName="SHA-512" hashValue="/sVoIIl+h2vOEgaYSYFjTCjoNDD73lwQYobnfpYFlzFRAabljQUKjsCSYlw7X8yRAYqBenFMomq/wdnb+f7TpQ==" saltValue="rk5P5qSM/NFjJXORJuB2Yg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orientation="portrait" horizontalDpi="0" verticalDpi="0"/>
  <rowBreaks count="1" manualBreakCount="1">
    <brk id="27" min="1" max="4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70E2-24DA-4048-8A7D-BFE8D7B72F1A}">
  <sheetPr>
    <tabColor rgb="FF0070C0"/>
  </sheetPr>
  <dimension ref="B1:E32"/>
  <sheetViews>
    <sheetView zoomScaleNormal="100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Calculator!I20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Calculator!I21</f>
        <v>0</v>
      </c>
      <c r="D5" s="6">
        <f>Calculator!I22</f>
        <v>0</v>
      </c>
      <c r="E5" s="8">
        <f>Calculator!I23</f>
        <v>0</v>
      </c>
    </row>
    <row r="6" spans="2:5" ht="45">
      <c r="B6" s="47" t="s">
        <v>21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5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5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5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5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5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5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</row>
    <row r="23" spans="2:5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5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5" ht="23.25">
      <c r="B25" s="18" t="s">
        <v>24</v>
      </c>
      <c r="C25" s="19">
        <f>C21</f>
        <v>0</v>
      </c>
      <c r="D25" s="19">
        <f>D8</f>
        <v>0</v>
      </c>
      <c r="E25" s="20">
        <v>0</v>
      </c>
    </row>
    <row r="26" spans="2:5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5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5" ht="15.95" customHeight="1">
      <c r="B29" s="31"/>
      <c r="C29" s="32"/>
      <c r="D29" s="32"/>
      <c r="E29" s="32"/>
    </row>
    <row r="30" spans="2:5" ht="15.95" customHeight="1">
      <c r="B30" s="32"/>
      <c r="C30" s="32"/>
      <c r="D30" s="32"/>
      <c r="E30" s="32"/>
    </row>
    <row r="31" spans="2:5" ht="15.95" customHeight="1">
      <c r="B31" s="32"/>
      <c r="C31" s="32"/>
      <c r="D31" s="32"/>
      <c r="E31" s="32"/>
    </row>
    <row r="32" spans="2:5" ht="15.95" customHeight="1">
      <c r="B32" s="32"/>
      <c r="C32" s="32"/>
      <c r="D32" s="32"/>
      <c r="E32" s="32"/>
    </row>
  </sheetData>
  <sheetProtection algorithmName="SHA-512" hashValue="VRRTq5wUy/bBBhm2BcTItHNw3vt7B+FQSsgrvGTcMso/jbdUCLldC5mQPBJrlT6jIOUYUQGfSYoTedNg6SqHqg==" saltValue="pInsLyHnSTx1uWHKXgyAFg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31AD-0D77-B247-80A8-F1210E987D37}">
  <sheetPr>
    <tabColor rgb="FF0070C0"/>
  </sheetPr>
  <dimension ref="B1:E32"/>
  <sheetViews>
    <sheetView zoomScaleNormal="100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Calculator!I20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Calculator!I21</f>
        <v>0</v>
      </c>
      <c r="D5" s="6">
        <f>Calculator!I22*0.9</f>
        <v>0</v>
      </c>
      <c r="E5" s="8">
        <f>Calculator!I23*0.9</f>
        <v>0</v>
      </c>
    </row>
    <row r="6" spans="2:5" ht="45">
      <c r="B6" s="47" t="s">
        <v>28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5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5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5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5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5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5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</row>
    <row r="23" spans="2:5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5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5" ht="23.25">
      <c r="B25" s="18" t="s">
        <v>24</v>
      </c>
      <c r="C25" s="19">
        <f>C21</f>
        <v>0</v>
      </c>
      <c r="D25" s="19">
        <f>D8</f>
        <v>0</v>
      </c>
      <c r="E25" s="20">
        <v>0</v>
      </c>
    </row>
    <row r="26" spans="2:5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5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5" ht="15.95" customHeight="1">
      <c r="B29" s="31"/>
      <c r="C29" s="32"/>
      <c r="D29" s="32"/>
      <c r="E29" s="32"/>
    </row>
    <row r="30" spans="2:5" ht="15.95" customHeight="1">
      <c r="B30" s="32"/>
      <c r="C30" s="32"/>
      <c r="D30" s="32"/>
      <c r="E30" s="32"/>
    </row>
    <row r="31" spans="2:5" ht="15.95" customHeight="1">
      <c r="B31" s="32"/>
      <c r="C31" s="32"/>
      <c r="D31" s="32"/>
      <c r="E31" s="32"/>
    </row>
    <row r="32" spans="2:5" ht="15.95" customHeight="1">
      <c r="B32" s="32"/>
      <c r="C32" s="32"/>
      <c r="D32" s="32"/>
      <c r="E32" s="32"/>
    </row>
  </sheetData>
  <sheetProtection algorithmName="SHA-512" hashValue="Cf3Bp0fkgnVxfg9Rm9u9/03PQpEdARvryiSyIiJ4lkD6+O0dOpCnZl00XqEnBhEr9YQM3u185DmqhwJW6OZgNQ==" saltValue="454O4RPWZUUcRzeXjDQzyQ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006F-0253-9848-9E0F-DEAB835099F2}">
  <sheetPr>
    <tabColor rgb="FF0070C0"/>
  </sheetPr>
  <dimension ref="B1:E32"/>
  <sheetViews>
    <sheetView zoomScaleNormal="100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Calculator!I20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Calculator!I21</f>
        <v>0</v>
      </c>
      <c r="D5" s="6">
        <f>Calculator!I22*0.8</f>
        <v>0</v>
      </c>
      <c r="E5" s="8">
        <f>Calculator!I23*0.8</f>
        <v>0</v>
      </c>
    </row>
    <row r="6" spans="2:5" ht="45">
      <c r="B6" s="47" t="s">
        <v>29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5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5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5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5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5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5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</row>
    <row r="23" spans="2:5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5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5" ht="23.25">
      <c r="B25" s="18" t="s">
        <v>24</v>
      </c>
      <c r="C25" s="19">
        <f>C21</f>
        <v>0</v>
      </c>
      <c r="D25" s="19">
        <f>D8</f>
        <v>0</v>
      </c>
      <c r="E25" s="20">
        <v>0</v>
      </c>
    </row>
    <row r="26" spans="2:5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5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5" ht="15.95" customHeight="1">
      <c r="B29" s="31"/>
      <c r="C29" s="32"/>
      <c r="D29" s="32"/>
      <c r="E29" s="32"/>
    </row>
    <row r="30" spans="2:5" ht="15.95" customHeight="1">
      <c r="B30" s="32"/>
      <c r="C30" s="32"/>
      <c r="D30" s="32"/>
      <c r="E30" s="32"/>
    </row>
    <row r="31" spans="2:5" ht="15.95" customHeight="1">
      <c r="B31" s="32"/>
      <c r="C31" s="32"/>
      <c r="D31" s="32"/>
      <c r="E31" s="32"/>
    </row>
    <row r="32" spans="2:5" ht="15.95" customHeight="1">
      <c r="B32" s="32"/>
      <c r="C32" s="32"/>
      <c r="D32" s="32"/>
      <c r="E32" s="32"/>
    </row>
  </sheetData>
  <sheetProtection algorithmName="SHA-512" hashValue="98PYz3yHsvHjju7gr8H+UJDhc03M8eNB9SwAoWuG5LUuqEurFTOWfBGMO2kx7Fn7ByUnkJaCUfCc7Yy/xAnsiQ==" saltValue="goKAQGWfBLTfLVyhCgpbJQ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A7FA-DD7A-8C45-B5CE-1069A21D3B34}">
  <sheetPr>
    <tabColor rgb="FF0070C0"/>
  </sheetPr>
  <dimension ref="B1:E32"/>
  <sheetViews>
    <sheetView zoomScaleNormal="100" workbookViewId="0">
      <selection activeCell="C3" sqref="C3:E3"/>
    </sheetView>
  </sheetViews>
  <sheetFormatPr defaultColWidth="11" defaultRowHeight="15.75"/>
  <cols>
    <col min="2" max="2" width="24" customWidth="1"/>
    <col min="3" max="4" width="18" customWidth="1"/>
    <col min="5" max="5" width="18.875" customWidth="1"/>
  </cols>
  <sheetData>
    <row r="1" spans="2:5" ht="45" customHeight="1" thickBot="1"/>
    <row r="2" spans="2:5" ht="108.95" customHeight="1" thickBot="1">
      <c r="B2" s="40"/>
      <c r="C2" s="41"/>
      <c r="D2" s="41"/>
      <c r="E2" s="42"/>
    </row>
    <row r="3" spans="2:5" ht="27.95" customHeight="1" thickBot="1">
      <c r="B3" s="14" t="s">
        <v>17</v>
      </c>
      <c r="C3" s="43" t="str">
        <f>Calculator!I20</f>
        <v>Test</v>
      </c>
      <c r="D3" s="44"/>
      <c r="E3" s="45"/>
    </row>
    <row r="4" spans="2:5" ht="23.25">
      <c r="B4" s="46" t="s">
        <v>18</v>
      </c>
      <c r="C4" s="5" t="s">
        <v>3</v>
      </c>
      <c r="D4" s="5" t="s">
        <v>19</v>
      </c>
      <c r="E4" s="7" t="s">
        <v>20</v>
      </c>
    </row>
    <row r="5" spans="2:5" ht="23.25">
      <c r="B5" s="46"/>
      <c r="C5" s="6">
        <f>Calculator!I21</f>
        <v>0</v>
      </c>
      <c r="D5" s="6">
        <f>Calculator!I22*0.7</f>
        <v>0</v>
      </c>
      <c r="E5" s="8">
        <f>Calculator!I23*0.7</f>
        <v>0</v>
      </c>
    </row>
    <row r="6" spans="2:5" ht="45">
      <c r="B6" s="47" t="s">
        <v>30</v>
      </c>
      <c r="C6" s="48"/>
      <c r="D6" s="48"/>
      <c r="E6" s="49"/>
    </row>
    <row r="7" spans="2:5" ht="23.25">
      <c r="B7" s="15" t="s">
        <v>22</v>
      </c>
      <c r="C7" s="16" t="s">
        <v>3</v>
      </c>
      <c r="D7" s="16" t="s">
        <v>23</v>
      </c>
      <c r="E7" s="17" t="s">
        <v>20</v>
      </c>
    </row>
    <row r="8" spans="2:5" ht="23.25">
      <c r="B8" s="18" t="s">
        <v>24</v>
      </c>
      <c r="C8" s="19">
        <f>C5/5</f>
        <v>0</v>
      </c>
      <c r="D8" s="19">
        <f>D5/5</f>
        <v>0</v>
      </c>
      <c r="E8" s="20">
        <v>0</v>
      </c>
    </row>
    <row r="9" spans="2:5" ht="23.25">
      <c r="B9" s="30" t="s">
        <v>24</v>
      </c>
      <c r="C9" s="22">
        <f>C8</f>
        <v>0</v>
      </c>
      <c r="D9" s="22">
        <f>D8</f>
        <v>0</v>
      </c>
      <c r="E9" s="23">
        <f>E8</f>
        <v>0</v>
      </c>
    </row>
    <row r="10" spans="2:5" ht="23.25">
      <c r="B10" s="18" t="s">
        <v>24</v>
      </c>
      <c r="C10" s="19">
        <f>C8</f>
        <v>0</v>
      </c>
      <c r="D10" s="19">
        <f>D8</f>
        <v>0</v>
      </c>
      <c r="E10" s="20">
        <v>0</v>
      </c>
    </row>
    <row r="11" spans="2:5" ht="23.25">
      <c r="B11" s="30" t="s">
        <v>24</v>
      </c>
      <c r="C11" s="22">
        <f>C8</f>
        <v>0</v>
      </c>
      <c r="D11" s="22">
        <f>D8</f>
        <v>0</v>
      </c>
      <c r="E11" s="23">
        <f>E5/2</f>
        <v>0</v>
      </c>
    </row>
    <row r="12" spans="2:5" ht="23.25">
      <c r="B12" s="18" t="s">
        <v>24</v>
      </c>
      <c r="C12" s="19">
        <f>C8</f>
        <v>0</v>
      </c>
      <c r="D12" s="19">
        <f>D8</f>
        <v>0</v>
      </c>
      <c r="E12" s="20">
        <f>E5/2</f>
        <v>0</v>
      </c>
    </row>
    <row r="13" spans="2:5" ht="23.25">
      <c r="B13" s="15" t="s">
        <v>25</v>
      </c>
      <c r="C13" s="16" t="s">
        <v>3</v>
      </c>
      <c r="D13" s="16" t="s">
        <v>23</v>
      </c>
      <c r="E13" s="17" t="s">
        <v>20</v>
      </c>
    </row>
    <row r="14" spans="2:5" ht="23.25">
      <c r="B14" s="18" t="s">
        <v>24</v>
      </c>
      <c r="C14" s="19">
        <f>C5/6</f>
        <v>0</v>
      </c>
      <c r="D14" s="19">
        <f>D8</f>
        <v>0</v>
      </c>
      <c r="E14" s="20">
        <v>0</v>
      </c>
    </row>
    <row r="15" spans="2:5" ht="23.25">
      <c r="B15" s="30" t="s">
        <v>24</v>
      </c>
      <c r="C15" s="22">
        <f>C14</f>
        <v>0</v>
      </c>
      <c r="D15" s="22">
        <f>D14</f>
        <v>0</v>
      </c>
      <c r="E15" s="23">
        <f>E14</f>
        <v>0</v>
      </c>
    </row>
    <row r="16" spans="2:5" ht="23.25">
      <c r="B16" s="18" t="s">
        <v>24</v>
      </c>
      <c r="C16" s="19">
        <f>C14</f>
        <v>0</v>
      </c>
      <c r="D16" s="19">
        <f>D14</f>
        <v>0</v>
      </c>
      <c r="E16" s="20">
        <f>E14</f>
        <v>0</v>
      </c>
    </row>
    <row r="17" spans="2:5" ht="23.25">
      <c r="B17" s="30" t="s">
        <v>24</v>
      </c>
      <c r="C17" s="22">
        <f>C14</f>
        <v>0</v>
      </c>
      <c r="D17" s="22">
        <f>D14</f>
        <v>0</v>
      </c>
      <c r="E17" s="23">
        <v>0</v>
      </c>
    </row>
    <row r="18" spans="2:5" ht="23.25">
      <c r="B18" s="18" t="s">
        <v>24</v>
      </c>
      <c r="C18" s="19">
        <f>C14</f>
        <v>0</v>
      </c>
      <c r="D18" s="19">
        <f>D14</f>
        <v>0</v>
      </c>
      <c r="E18" s="20">
        <f>E5/2</f>
        <v>0</v>
      </c>
    </row>
    <row r="19" spans="2:5" ht="23.25">
      <c r="B19" s="21" t="s">
        <v>26</v>
      </c>
      <c r="C19" s="22">
        <f>C14</f>
        <v>0</v>
      </c>
      <c r="D19" s="22">
        <f>0</f>
        <v>0</v>
      </c>
      <c r="E19" s="23">
        <f>E5/2</f>
        <v>0</v>
      </c>
    </row>
    <row r="20" spans="2:5" ht="23.25">
      <c r="B20" s="15" t="s">
        <v>27</v>
      </c>
      <c r="C20" s="16" t="s">
        <v>3</v>
      </c>
      <c r="D20" s="16" t="s">
        <v>23</v>
      </c>
      <c r="E20" s="17" t="s">
        <v>20</v>
      </c>
    </row>
    <row r="21" spans="2:5" ht="23.25">
      <c r="B21" s="18" t="s">
        <v>24</v>
      </c>
      <c r="C21" s="19">
        <f>C5/7</f>
        <v>0</v>
      </c>
      <c r="D21" s="19">
        <f>D14</f>
        <v>0</v>
      </c>
      <c r="E21" s="20">
        <v>0</v>
      </c>
    </row>
    <row r="22" spans="2:5" ht="23.25">
      <c r="B22" s="30" t="s">
        <v>24</v>
      </c>
      <c r="C22" s="22">
        <f>C21</f>
        <v>0</v>
      </c>
      <c r="D22" s="22">
        <f>D21</f>
        <v>0</v>
      </c>
      <c r="E22" s="23">
        <f>E21</f>
        <v>0</v>
      </c>
    </row>
    <row r="23" spans="2:5" ht="23.25">
      <c r="B23" s="18" t="s">
        <v>24</v>
      </c>
      <c r="C23" s="19">
        <f>C21</f>
        <v>0</v>
      </c>
      <c r="D23" s="19">
        <f>D21</f>
        <v>0</v>
      </c>
      <c r="E23" s="20">
        <v>0</v>
      </c>
    </row>
    <row r="24" spans="2:5" ht="23.25">
      <c r="B24" s="30" t="s">
        <v>24</v>
      </c>
      <c r="C24" s="22">
        <f>C21</f>
        <v>0</v>
      </c>
      <c r="D24" s="22">
        <f>D21</f>
        <v>0</v>
      </c>
      <c r="E24" s="23">
        <v>0</v>
      </c>
    </row>
    <row r="25" spans="2:5" ht="23.25">
      <c r="B25" s="18" t="s">
        <v>24</v>
      </c>
      <c r="C25" s="19">
        <f>C21</f>
        <v>0</v>
      </c>
      <c r="D25" s="19">
        <f>D8</f>
        <v>0</v>
      </c>
      <c r="E25" s="20">
        <v>0</v>
      </c>
    </row>
    <row r="26" spans="2:5" ht="23.25">
      <c r="B26" s="21" t="s">
        <v>26</v>
      </c>
      <c r="C26" s="22">
        <f>C21</f>
        <v>0</v>
      </c>
      <c r="D26" s="22">
        <f>0</f>
        <v>0</v>
      </c>
      <c r="E26" s="23">
        <f>E5/2</f>
        <v>0</v>
      </c>
    </row>
    <row r="27" spans="2:5" ht="24" thickBot="1">
      <c r="B27" s="29" t="s">
        <v>26</v>
      </c>
      <c r="C27" s="24">
        <f>C21</f>
        <v>0</v>
      </c>
      <c r="D27" s="24">
        <v>0</v>
      </c>
      <c r="E27" s="25">
        <f>E26</f>
        <v>0</v>
      </c>
    </row>
    <row r="29" spans="2:5" ht="15.95" customHeight="1">
      <c r="B29" s="31"/>
      <c r="C29" s="32"/>
      <c r="D29" s="32"/>
      <c r="E29" s="32"/>
    </row>
    <row r="30" spans="2:5" ht="15.95" customHeight="1">
      <c r="B30" s="32"/>
      <c r="C30" s="32"/>
      <c r="D30" s="32"/>
      <c r="E30" s="32"/>
    </row>
    <row r="31" spans="2:5" ht="15.95" customHeight="1">
      <c r="B31" s="32"/>
      <c r="C31" s="32"/>
      <c r="D31" s="32"/>
      <c r="E31" s="32"/>
    </row>
    <row r="32" spans="2:5" ht="15.95" customHeight="1">
      <c r="B32" s="32"/>
      <c r="C32" s="32"/>
      <c r="D32" s="32"/>
      <c r="E32" s="32"/>
    </row>
  </sheetData>
  <sheetProtection algorithmName="SHA-512" hashValue="sNPm+KeK2vX4nw3p3QKX4WyM/f2ebuYfZgrLHjFTfPixbNHIOOkH4clDXVlUQrpg+hxFtee/8yNHKUbwWaFWbQ==" saltValue="RpU7IrOBiv7S44PVD9eGpA==" spinCount="100000" sheet="1" selectLockedCells="1"/>
  <mergeCells count="4">
    <mergeCell ref="B2:E2"/>
    <mergeCell ref="C3:E3"/>
    <mergeCell ref="B4:B5"/>
    <mergeCell ref="B6:E6"/>
  </mergeCell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736332A698E4686025D89B64D3842" ma:contentTypeVersion="13" ma:contentTypeDescription="Create a new document." ma:contentTypeScope="" ma:versionID="24c0e12d179f01fd96733bea2930a455">
  <xsd:schema xmlns:xsd="http://www.w3.org/2001/XMLSchema" xmlns:xs="http://www.w3.org/2001/XMLSchema" xmlns:p="http://schemas.microsoft.com/office/2006/metadata/properties" xmlns:ns2="8c2e13a4-257b-4918-b1c8-202f6eb83727" xmlns:ns3="8e936421-e9fd-4938-86a4-77328efd2ddd" targetNamespace="http://schemas.microsoft.com/office/2006/metadata/properties" ma:root="true" ma:fieldsID="3cda4523a9d91ff3a92f0ba477662d6a" ns2:_="" ns3:_="">
    <xsd:import namespace="8c2e13a4-257b-4918-b1c8-202f6eb83727"/>
    <xsd:import namespace="8e936421-e9fd-4938-86a4-77328efd2d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pictur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13a4-257b-4918-b1c8-202f6eb837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36421-e9fd-4938-86a4-77328efd2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icture" ma:index="18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2e13a4-257b-4918-b1c8-202f6eb83727">
      <UserInfo>
        <DisplayName/>
        <AccountId xsi:nil="true"/>
        <AccountType/>
      </UserInfo>
    </SharedWithUsers>
    <picture xmlns="8e936421-e9fd-4938-86a4-77328efd2ddd">
      <Url xsi:nil="true"/>
      <Description xsi:nil="true"/>
    </pictur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3978A-47D6-48DC-B274-5B90C0E95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13a4-257b-4918-b1c8-202f6eb83727"/>
    <ds:schemaRef ds:uri="8e936421-e9fd-4938-86a4-77328efd2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541AD2-C9A6-4EEC-ACCF-89EF81AF36BC}">
  <ds:schemaRefs>
    <ds:schemaRef ds:uri="http://schemas.microsoft.com/office/2006/metadata/properties"/>
    <ds:schemaRef ds:uri="http://schemas.microsoft.com/office/infopath/2007/PartnerControls"/>
    <ds:schemaRef ds:uri="8c2e13a4-257b-4918-b1c8-202f6eb83727"/>
    <ds:schemaRef ds:uri="8e936421-e9fd-4938-86a4-77328efd2ddd"/>
  </ds:schemaRefs>
</ds:datastoreItem>
</file>

<file path=customXml/itemProps3.xml><?xml version="1.0" encoding="utf-8"?>
<ds:datastoreItem xmlns:ds="http://schemas.openxmlformats.org/officeDocument/2006/customXml" ds:itemID="{64DCF577-C717-42BF-A0A5-0322BCFB1F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Calculator</vt:lpstr>
      <vt:lpstr>Women Phase 1 </vt:lpstr>
      <vt:lpstr>Women Phase 2</vt:lpstr>
      <vt:lpstr>Women Phase 3</vt:lpstr>
      <vt:lpstr>Women Phase 4</vt:lpstr>
      <vt:lpstr>Men Phase 1</vt:lpstr>
      <vt:lpstr>Men Phase 2</vt:lpstr>
      <vt:lpstr>Men Phase 3</vt:lpstr>
      <vt:lpstr>Men Phase 4</vt:lpstr>
      <vt:lpstr>'Men Phase 1'!Print_Area</vt:lpstr>
      <vt:lpstr>'Men Phase 2'!Print_Area</vt:lpstr>
      <vt:lpstr>'Men Phase 3'!Print_Area</vt:lpstr>
      <vt:lpstr>'Men Phase 4'!Print_Area</vt:lpstr>
      <vt:lpstr>'Women Phase 1 '!Print_Area</vt:lpstr>
      <vt:lpstr>'Women Phase 2'!Print_Area</vt:lpstr>
      <vt:lpstr>'Women Phase 3'!Print_Area</vt:lpstr>
      <vt:lpstr>'Women Phase 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Windows User</cp:lastModifiedBy>
  <cp:revision/>
  <dcterms:created xsi:type="dcterms:W3CDTF">2018-06-20T16:44:24Z</dcterms:created>
  <dcterms:modified xsi:type="dcterms:W3CDTF">2019-12-20T13:01:28Z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0x0101009CA736332A698E4686025D89B64D3842</vt:lpwstr>
  </property>
  <property fmtid="{D5CDD505-2E9C-101B-9397-08002B2CF9AE}" pid="3" name="Order">
    <vt:r8>42400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1024">
    <vt:lpwstr>48</vt:lpwstr>
  </property>
</Properties>
</file>